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"/>
  </bookViews>
  <sheets>
    <sheet name="ΑΛΦΑΒΗΤΙΚΑ" sheetId="1" r:id="rId1"/>
    <sheet name="ΑΙΤΗΣΕΙΣ" sheetId="2" r:id="rId2"/>
    <sheet name="ΚΑΛΑΘΟΣΦΑΙΡΙΣΗ" sheetId="3" r:id="rId3"/>
    <sheet name="ΠΕΤΟΣΦΑΙΡΙΣΗ" sheetId="4" r:id="rId4"/>
    <sheet name="ΠΟΔΟΣΦΑΙΡΟ" sheetId="5" r:id="rId5"/>
    <sheet name="ΑΕΡΟΒΙΚΗ" sheetId="6" r:id="rId6"/>
    <sheet name="ΜΑΖΙΚΟΣ ΑΘΛΗΤΙΣΜΟΣ" sheetId="7" r:id="rId7"/>
    <sheet name="ΑΘΛ. ΔΡΑΣ. ΚΛΕΙΣΤΟΥ ΧΩΡΟΥ" sheetId="8" r:id="rId8"/>
    <sheet name="ΠΑΡΑΔ. ΧΟΡΟΙ" sheetId="9" r:id="rId9"/>
    <sheet name="ΕΝΟΡΓΑΝΗ" sheetId="10" r:id="rId10"/>
    <sheet name="ΚΟΛΥΜΒΗΣΗ" sheetId="11" r:id="rId11"/>
    <sheet name="TWD" sheetId="12" r:id="rId12"/>
    <sheet name="ΚΩΠΗΛΑΣΙΑ" sheetId="13" r:id="rId13"/>
    <sheet name="ΥΠΑΙΘΡΙΕΣ" sheetId="14" r:id="rId14"/>
    <sheet name="ΕΙΔΙΚΗ" sheetId="15" r:id="rId15"/>
    <sheet name="ΑΝΤΙΣΦΑΙΡΙΣΗ" sheetId="16" r:id="rId16"/>
    <sheet name="20% ΑΝΕΥ ΠΡΟΫΠΗΡΕΣΙΑΣ" sheetId="17" r:id="rId17"/>
    <sheet name="ΙΣΤΙΟΠΛΟΪΑ" sheetId="18" r:id="rId18"/>
    <sheet name="ΡΥΘΜΙΚΗ" sheetId="19" r:id="rId19"/>
    <sheet name="ΑΠΟΚΑΤΑΣΤΑΣΗ ΧΡΟΝΙΩΝ ΠΑΘΗΣΕΩΝ" sheetId="20" r:id="rId20"/>
    <sheet name="ΚΛΑΣΣΙΚΟΣ ΑΘΛΗΤΙΣΜΟΣ" sheetId="21" r:id="rId21"/>
  </sheets>
  <definedNames>
    <definedName name="_xlnm.Print_Area" localSheetId="1">'ΑΙΤΗΣΕΙΣ'!$A$1:$R$144</definedName>
    <definedName name="_xlnm._FilterDatabase" localSheetId="1" hidden="1">'ΑΙΤΗΣΕΙΣ'!$B$3:$R$132</definedName>
    <definedName name="_xlnm.Print_Area" localSheetId="0">'ΑΛΦΑΒΗΤΙΚΑ'!$A$1:$R$144</definedName>
    <definedName name="_xlnm.Print_Area" localSheetId="2">'ΚΑΛΑΘΟΣΦΑΙΡΙΣΗ'!$A$1:$R$18</definedName>
  </definedNames>
  <calcPr fullCalcOnLoad="1"/>
</workbook>
</file>

<file path=xl/sharedStrings.xml><?xml version="1.0" encoding="utf-8"?>
<sst xmlns="http://schemas.openxmlformats.org/spreadsheetml/2006/main" count="1786" uniqueCount="205">
  <si>
    <t>ΔΗΜΟΤΙΚΗ ΚΟΙΝΩΦΕΛΗΣ ΕΠΙΧΕΙΡΗΣΗ   ΚΟΡΔΕΛΙΟΥ - ΕΥΟΣΜΟΥ</t>
  </si>
  <si>
    <t>ΑΡ. ΠΡΩΤ. : 5756 / 9-12-2015</t>
  </si>
  <si>
    <t>A/A</t>
  </si>
  <si>
    <t>ΟΝΟΜΑΤΕΠΩΝΥΜΟ</t>
  </si>
  <si>
    <t>ΕΙΔΙΚΟΤΗΤΕΣ</t>
  </si>
  <si>
    <t>ΕΜΠΕΙΡΙΑ</t>
  </si>
  <si>
    <t>ΤΥΠΙΚΑ ΠΡΟΣΟΝΤΑ</t>
  </si>
  <si>
    <t>ΛΟΙΠΑ ΒΑΘΜΟΛΟΓΟΥΜΕΝΑ ΚΡΙΤΗΡΙΑ</t>
  </si>
  <si>
    <t>ΛΟΙΠΑ ΑΠΑΙΤΟΥΜΕΝΑ ΠΡΟΣΟΝΤΑ</t>
  </si>
  <si>
    <t>ΚΥΡΙΑ</t>
  </si>
  <si>
    <t>ΔΕΥΤΕΡΕΥΟΥΣΑ</t>
  </si>
  <si>
    <t>ΜΟΡΙΑ ΠΡΟΫΠΗΡΕΣΙΑΣ</t>
  </si>
  <si>
    <t>ΒΑΘΜΟΣ ΠΤΥΧΙΟΥ</t>
  </si>
  <si>
    <t>ΜΟΡΙΑ ΑΠΟ ΠΤΥΧΙΟ</t>
  </si>
  <si>
    <t>ΜΕΤΑΠΤΥΧΙΑΚΟ</t>
  </si>
  <si>
    <t xml:space="preserve">ΔΙΔΑΚΤΟΡΙΚΟ </t>
  </si>
  <si>
    <t xml:space="preserve"> ΣΥΝΟΛΟ Α</t>
  </si>
  <si>
    <t>ΜΟΡΙΑ ΑΠΟ ΑΝΗΛΙΚΑ ΤΕΚΝΑ</t>
  </si>
  <si>
    <t>ΠΟΛΥΤΕ ΚΝΙΑ</t>
  </si>
  <si>
    <t>ΓΟΝΕΑΣ ΜΟΝΟΓΟΝΕΪΚΗΣ ΟΙΚΟΓΕΝΕΙΑΣ</t>
  </si>
  <si>
    <t>ΣΥΝΟΛΟ Β</t>
  </si>
  <si>
    <t xml:space="preserve">1η ειδικότητα          </t>
  </si>
  <si>
    <t>2η ειδικότητα</t>
  </si>
  <si>
    <t>ΑΝΕΡΓΙΑ</t>
  </si>
  <si>
    <t>ΓΕΝΙΚΟ ΣΥΝΟΛΟ</t>
  </si>
  <si>
    <t>ΑΓΓΕΛΕΤΟΠΟΥΛΟΥ ΔΑΝΑΗ ΜΑΡΙΑ</t>
  </si>
  <si>
    <t>ΠΑΡΑΔΟΣΙΑΚΟΙ ΧΟΡΟΙ</t>
  </si>
  <si>
    <t>ΑΓΓΕΛΟΥ ΧΡΙΣΤΙΝΑ</t>
  </si>
  <si>
    <t>ΑΓΓΡΑ  ΔΗΜΗΤΡΑ</t>
  </si>
  <si>
    <t>ΑΝΤΙΣΦΑΙΡΙΣΗ</t>
  </si>
  <si>
    <t xml:space="preserve">ΑΘΑΝΑΣΙΑΔΗΣ ΠΑΝΑΓΙΩΤΗΣ </t>
  </si>
  <si>
    <t>ΚΛΑΣΣΙΚΟΣ ΑΘΛΗΤΙΣΜΟΣ</t>
  </si>
  <si>
    <t>ΑΚΡΙΤΙΔΟΥ ΣΤΥΛΙΑΝΗ</t>
  </si>
  <si>
    <t>ΕΙΔΙΚΗ ΦΥΣΙΚΗ ΑΓΩΓΗ  ΘΕΡΑΠΕΥΤΙΚΗ ΓΥΜΝΑΣΤΙΚΗ</t>
  </si>
  <si>
    <t>ΑΜΟΙΡΙΔΟΥ ΣΟΦΙΑ</t>
  </si>
  <si>
    <t>ΑΘΛΗΤΙΚΕΣ ΔΡΑΣΤΗΡΙΟΤΗΤΕΣ ΚΛΕΙΣΤΟΥ ΧΩΡΟΥ</t>
  </si>
  <si>
    <t>ΜΟΝΤΕΡΝΟΣ ΧΟΡΟΣ ΧΟΡΟΓΡΑΦΙΑ</t>
  </si>
  <si>
    <t>ΑΝΑΣΤΑΣΙΛΑΚΗ ΧΡΥΣΑΝΘΗ</t>
  </si>
  <si>
    <t>ΚΑΛΑΘΟΣΦΑΙΡΙΣΗ</t>
  </si>
  <si>
    <t>ΑΝΕΣΤΗ ΔΕΣΠΟΙΝΑ</t>
  </si>
  <si>
    <t>ΑΠΟΤΑ ΣΩΤΗΡΙΑ</t>
  </si>
  <si>
    <t>ΠΕΤΟΣΦΑΙΡΙΣΗ</t>
  </si>
  <si>
    <t>ΒΑΛΣΑΜΙΔΗΣ ΝΙΚΟΛΑΟΣ</t>
  </si>
  <si>
    <t>ΑΡΣΗ ΒΑΡΩΝ</t>
  </si>
  <si>
    <t>ΒΑΣΙΛΕΙΟΥ ΒΑΣΙΛΕΙΟΣ</t>
  </si>
  <si>
    <t>ΒΑΣΙΛΙΚΑ ΜΑΡΙΑ</t>
  </si>
  <si>
    <t>ΜΑΖΙΚΟΣ ΑΘΛΗΤΙΣΜΟΣ</t>
  </si>
  <si>
    <t>ΒΕΝΤΟΥΛΗΣ ΙΩΑΝΝΗΣ</t>
  </si>
  <si>
    <t>ΒΕΤΤΗΣ ΑΘΑΝΑΣΙΟΣ</t>
  </si>
  <si>
    <t>ΕΝΟΡΓΑΝΗ ΓΥΜΝΑΣΤΙΚΗ ΑΠΟΚΑΤΑΣΤΑΣΗ ΚΑΙ ΕΙΔΙΚΕΣ ΠΑΘΗΣΕΙΣ</t>
  </si>
  <si>
    <t>ΒΛΑΧΟΥ ΚΩΝΣΤΑΝΤΙΑ</t>
  </si>
  <si>
    <t>ΚΟΛΥΜΒΗΣΗ</t>
  </si>
  <si>
    <t>ΒΟΓΙΑΤΖΗ ΓΕΩΡΓΙΑ</t>
  </si>
  <si>
    <t>ΕΙΔΙΚΗ ΦΥΣΙΚΗ ΑΓΩΓΗ ΘΕΡΑΠΕΥΤΙΚΗ ΓΥΜΝΑΣΤΙΚΗ</t>
  </si>
  <si>
    <t>ΟΡΓΑΝΩΣΗ &amp; ΔΙΟΙΚΗΣΗ ΑΘΛΗΤΙΣΜΟΥ</t>
  </si>
  <si>
    <t>ΓΑΚΗ ΑΙΚΑΤΕΡΙΝΗ</t>
  </si>
  <si>
    <t>ΓΑΤΟΥΔΗΣ ΠΑΝΑΓΙΩΤΗΣ</t>
  </si>
  <si>
    <t>ΟΡΓΑΝΩΣΗ ΑΘΛΗΤΙΚΗΣ ΨΥΧΑΓΩΓΙΑΣ</t>
  </si>
  <si>
    <t>ΓΑΤΣΙΟΣ ΑΝΔΡΕΑΣ</t>
  </si>
  <si>
    <t>ΓΕΩΡΓΙΑΔΟΥ ΑΝΑΣΤΑΣΙΑ</t>
  </si>
  <si>
    <t>ΒΑΡΗ</t>
  </si>
  <si>
    <t>ΓΕΩΡΓΙΟΥ ΣΤΥΛΙΑΝΗ</t>
  </si>
  <si>
    <t>ΕΝΟΡΓΑΝΗ ΓΥΜΝΑΣΤΙΚΗ</t>
  </si>
  <si>
    <t>ΓΙΑΜΑΛΗ ΙΩΑΝΝΑ</t>
  </si>
  <si>
    <t>ΓΙΑΝΝΑΚΟΥΛΑΣ ΑΛΕΞΑΝΔΡΟΣ</t>
  </si>
  <si>
    <t>ΥΠΑΙΘΡΙΕΣ ΑΘΛΗΤΙΚΕΣ  ΔΡΑΣΤΗΡΙΟΤΗΤΕΣ</t>
  </si>
  <si>
    <t>ΓΙΛΑΝΤΖΗ ΔΕΣΠΟΙΝΑ</t>
  </si>
  <si>
    <t>ΓΙΩΤΑΚΟΥ ΠΑΡΑΣΚΕΥΗ</t>
  </si>
  <si>
    <t>ΜΑΖΙΚΟΣ ΑΘΛΗΤΙΣΜΟΥ  ΕΙΔΙΚΗ ΦΥΣΙΚΗ ΑΓΩΓΗ</t>
  </si>
  <si>
    <t>ΓΚΟΥΤΝΑ ΕΙΡΗΝΗ</t>
  </si>
  <si>
    <t>ΓΟΥΝΑΡΙΔΗΣ ΒΑΣΙΛΕΙΟΣ</t>
  </si>
  <si>
    <t>ΠΟ ΔΟΣΦΑΙΡΟ</t>
  </si>
  <si>
    <t>ΓΥΜΝΟΠΟΥΛΟΥ ΧΑΡΙΚΛΕΙΑ</t>
  </si>
  <si>
    <t>ΔΗΜΗΤΡΟΠΟΥΛΟΣ ΙΩΑΝΝΗΣ</t>
  </si>
  <si>
    <t>ΔΗΜΗΤΡΟΣ ΕΛΕΥΘΕΡΙΟΣ</t>
  </si>
  <si>
    <t>ΜΥΪΚΗ ΕΝΔΥΝΑΜΩΣΗ</t>
  </si>
  <si>
    <t>ΔΙΑΚΑΚΗ ΕΛΕΝΗ</t>
  </si>
  <si>
    <t>ΚΩΠΗΛΑΣΙΑ</t>
  </si>
  <si>
    <t>ΔΙΑΜΑΝΤΙΔΗΣ ΠΑΝΑΓΙΩΤΗΣ</t>
  </si>
  <si>
    <t>ΠΟΔΟΣΦΑΙΡΟ</t>
  </si>
  <si>
    <t>ΕΛΕΥΘΕΡΙΑΔΗΣ ΔΗΜΗΤΡΙΟΣ</t>
  </si>
  <si>
    <t>ΕΛΕΥΘΕΡΙΑΔΟΥ ΜΑΚΡΙΝΑ</t>
  </si>
  <si>
    <t>ΕΛΕΥΘΕΡΙΑΔΟΥ ΜΑΡΘΑ-ΚΥΡΙΑΚΗ</t>
  </si>
  <si>
    <t>ΡΥΘΜΙΚΗ ΓΥΜΝΑΣΤΙΚΗ</t>
  </si>
  <si>
    <t>ΖΗΣΙΟΥ ΑΝΑΣΤΑΣΙΑ</t>
  </si>
  <si>
    <t>ΖΙΟΥΝΑ ΙΩΑΝΝΑ</t>
  </si>
  <si>
    <t>ΚΟΛΥΜΒΗΣΗ ΕΙΔΙΚΗ ΦΥΣΙΚΗ ΑΓΩΓΗ</t>
  </si>
  <si>
    <t>ΗΛΙΑΔΗΣ ΜΑΤΘΑΙΟΣ</t>
  </si>
  <si>
    <t>ΗΛΙΑΣ ΧΡΙΣΤΟΦΟΡΟΣ</t>
  </si>
  <si>
    <t>ΘΕΟΔΩΡΟΥ ΒΑΣΙΛΙΚΗ</t>
  </si>
  <si>
    <t xml:space="preserve">ΑΕΡΟΒΙΚΗ ΓΥΜΝΑΣΤΙΚΗ    </t>
  </si>
  <si>
    <t>ΘΕΟΧΑΡΙΔΟΥ ΒΑΣΙΛΙΚΗ</t>
  </si>
  <si>
    <t>ΘΕΟΧΑΡΙΔΟΥ ΜΑΡΙΑ</t>
  </si>
  <si>
    <t>TAE KWON DO</t>
  </si>
  <si>
    <t>ΘΕΟΧΑΡΟΥΔΗ ΑΓΓΕΛΙΚΗ</t>
  </si>
  <si>
    <t>ΥΠΑΙΘΡΙΕΣ ΑΘΛΗΤΙΚΕΣ ΔΡΑΣΤΗΡΙΟΤΗΤΕΣ</t>
  </si>
  <si>
    <t>ΘΩΜΑ ΦΑΝΗ</t>
  </si>
  <si>
    <t>ΠΑΡΑΔΟΣΙΑΚΟΙ ΧΟΡΟΙ ΠΕΤΟΣΦΑΙΡΙΣΗ</t>
  </si>
  <si>
    <t xml:space="preserve">ΚΑΓΙΟΓΛΟΥ ΟΛΓΑ </t>
  </si>
  <si>
    <t>ΚΑΖΑΣΗ ΜΑΡΙΑ</t>
  </si>
  <si>
    <t>ΚΑΡΑΚΟΥΛΙΑ ΕΛΕΝΗ</t>
  </si>
  <si>
    <t>ΚΑΡΑΝΙΚΑΣ ΙΓΝΑΤΙΟΣ</t>
  </si>
  <si>
    <t>ΙΣΤΙΟΠΛΟΪΑ</t>
  </si>
  <si>
    <t>ΚΑΤΣΑΝΗ ΚΟΝΔΥΛΕΝΙΑ</t>
  </si>
  <si>
    <t xml:space="preserve">ΕΙΔΙΚΗ ΦΥΣΙΚΗ ΑΓΩΓΗ </t>
  </si>
  <si>
    <t>ΚΑΤΣΙΡΜΑΣ ΟΡΦΕΑΣ</t>
  </si>
  <si>
    <t>ΚΕΣΙΔΗΣ ΝΙΚΟΛΑΟΣ</t>
  </si>
  <si>
    <t>ΚΙΣΣΟΥΔΗ ΒΑΣΙΛΙΚΗ</t>
  </si>
  <si>
    <t>ΚΟΜΣΗΣ ΣΤΕΡΓΙΟΣ</t>
  </si>
  <si>
    <t>ΚΟΥΚΛΑΤΖΟΥΔΗ ΠΑΝΑΓΙΩΤΑ</t>
  </si>
  <si>
    <t>ΚΟΥΚΟΥΒΟΥ ΓΕΩΡΓΙΑ</t>
  </si>
  <si>
    <t>ΚΟΥΜΠΑΡΟΣ ΚΩΝΣΤΑΝΤΙΝΟΣ</t>
  </si>
  <si>
    <t>ΚΟΥΠΑ ΓΕΩΡΓΙΑ</t>
  </si>
  <si>
    <t>ΕΙΔΙΚΗ ΦΥΣΙΚΗ ΑΓΩΓΗ</t>
  </si>
  <si>
    <t xml:space="preserve">ΑΠΟΚΑΤΑΣΤΑΣΗ ΚΑΙ ΧΡΟΝΙΕΣ ΠΑΘΗΣΕΙΣ </t>
  </si>
  <si>
    <t>ΚΟΥΤΣΙΑΣ ΓΕΩΡΓΙΟΣ</t>
  </si>
  <si>
    <t>ΚΩΝΣΤΑΝΤΙΝΙΔΟΥ ΕΡΑΣΜΙΑ</t>
  </si>
  <si>
    <t>ΚΩΝΣΤΑΝΤΙΝΟΥ ΠΑΥΛΟΣ</t>
  </si>
  <si>
    <t>ΛΑΜΠΑΔΑΡΗ ΜΑΡΙΑ</t>
  </si>
  <si>
    <t>ΛΕΜΕΣΙΟΣ ΕΥΡΥΠΙΔΗΣ</t>
  </si>
  <si>
    <t>ΛΙΩΣΗ ΝΕΚΤΑΡΙΑ</t>
  </si>
  <si>
    <t>ΛΟΛΑ ΑΦΡΟΔΙΤΗ</t>
  </si>
  <si>
    <t>ΛΥΡΗΣ ΝΙΚΟΛΑΟΣ</t>
  </si>
  <si>
    <t>ΜΑΓΓΑΝΑΡΗ ΣΟΦΙΑ</t>
  </si>
  <si>
    <t>ΜΥΙΚΗ ΕΝΔΥΝΑΜΩΣΗ</t>
  </si>
  <si>
    <t>ΜΑΡΚΟΥ ΠΑΝΑΓΙΩΤΑ</t>
  </si>
  <si>
    <t>ΜΑΤΕΡΗ ΔΕΣΠΟΙΝΑ</t>
  </si>
  <si>
    <t>ΑΕΡΟΒΙΚΗ ΓΥΜΝΑΣΤΙΚΗ  ΕΙΔΙΚΗ ΦΥΣΙΚΗ ΑΓΩΓΗ</t>
  </si>
  <si>
    <t xml:space="preserve">ΜΑΥΡΙΔΟΥ ΣΟΦΙΑ </t>
  </si>
  <si>
    <t>ΑΓΩΝΙΣΤΙΚΟΣ ΑΘΛΗΤΙΣΜΟΣ ΑΤΟΜΩΝ ΜΕ ΕΙΔΙΚΕΣ ΑΝΑΓΚΕΣ</t>
  </si>
  <si>
    <t>ΜΗΤΑΤΟΥ ΟΛΓΑ</t>
  </si>
  <si>
    <t>ΜΙΧΑΗΛΙΔΗΣ ΕΥΣΤΑΘΙΟΣ</t>
  </si>
  <si>
    <t>ΜΙΧΑΗΛΙΔΗΣ ΠΑΝΑΓΙΩΤΗΣ</t>
  </si>
  <si>
    <t>ΜΙΧΑΗΛΙΔΟΥ ΒΑΝΙΑ</t>
  </si>
  <si>
    <t>ΜΟΥΛΟΓΙΑΝΝΗ ΣΤΕΦΑΝΙΑ</t>
  </si>
  <si>
    <t>ΜΠΕΛΛΑ ΜΑΡΙΑ</t>
  </si>
  <si>
    <t>ΑΠΟΚΑΤΑΣΤΑΣΗ ΚΑΙ ΧΡΟΝΙΕΣ ΠΑΘΗΣΕΙΣ ΜΑΖΙΚΟΣ ΑΘΛΗΤΙΣΜΟΣ</t>
  </si>
  <si>
    <t>ΜΠΙΖΗΜΗΣ ΔΗΜΗΤΡΗΣ</t>
  </si>
  <si>
    <t>ΜΩΡΑΪΤΗ ΔΗΜΗΤΡΑ</t>
  </si>
  <si>
    <t>ΝΑΛΜΠΑΝΤΗΣ ΚΩΝ/ΝΟΣ</t>
  </si>
  <si>
    <t>ΝΤΙΝΑ ΝΤΙΝΑΚΟΥ ΧΡΙΣΤΙΝΑ</t>
  </si>
  <si>
    <t>ΠΑΓΩΝΗ ΜΑΡΙΑ</t>
  </si>
  <si>
    <t>ΠΑΝΑΓΙΩΤΟΠΟΥΛΟΣ ΑΛΕΞΑΝΔΡΟΣ</t>
  </si>
  <si>
    <t>ΠΑΝΙΟΣ ΑΘΑΝΑΣΙΟΣ</t>
  </si>
  <si>
    <t>ΧΕΙΡΟΣΦΑΙΡΙΣΗ</t>
  </si>
  <si>
    <t>ΠΑΠΑΔΟΠΟΥΛΟΥ ΔΩΡΟΘΕΑ</t>
  </si>
  <si>
    <t>ΠΑΠΑΔΟΠΟΥΛΟΥ ΚΥΡΙΑΚΗ</t>
  </si>
  <si>
    <t>ΠΑΠΑΖΟΓΛΟΥ ΙΩΑΝΝΗΣ</t>
  </si>
  <si>
    <t>ΠΑΠΑΡΙΔΗΣ ΑΛΕΞΑΝΔΡΟΣ</t>
  </si>
  <si>
    <t>ΠΑΠΑΤΖΙΚΟΣ ΑΝΤΩΝΙΟΣ</t>
  </si>
  <si>
    <t>ΠΑΣΣΙΑ ΧΡΥΣΟΥΛΑ</t>
  </si>
  <si>
    <t>ΠΕΡΙΣΤΕΡΗΣ ΑΛΕΞΑΝΔΡΟΣ ΘΕΜΙΣΤΟΚΛΗΣ</t>
  </si>
  <si>
    <t>ΠΕΡΛΗΣ ΠΑΣΧΑΛΗΣ</t>
  </si>
  <si>
    <t>ΠΕΧΛΙΒΑΝΙΔΟΥ ΣΟΦΙΑ</t>
  </si>
  <si>
    <t>ΠΡΑΒΗΤΑ ΧΡΙΣΤΙΝΑ</t>
  </si>
  <si>
    <t>ΕΙΔΙΚΗ ΦΥΣΙΚΗ ΑΓΩΓΗ ΘΕΡΑΠΕΥΤΙΚΗ ΑΓΩΓΗ</t>
  </si>
  <si>
    <t>ΠΤΣΗ ΕΛΙΣΑΒΕΤ</t>
  </si>
  <si>
    <t>ΑΘΛΗΤΙΣΜΟΣ ΤΟΥΡΙΣΜΟΣ ΠΕΡΙΒΑΛΛΟΝ</t>
  </si>
  <si>
    <t>ΡΕΠΙΤΣ ΠΑΥΛΙΝΑ</t>
  </si>
  <si>
    <t>ΠΑΡΑΔΟΣΙΑΚΟΙ ΧΟΡΟΙ ΓΥΜΝΑΣΤΙΚΗ</t>
  </si>
  <si>
    <t>ΣΑΒΒΑΚΗΣ ΠΕΤΡΟΣ</t>
  </si>
  <si>
    <t xml:space="preserve">ΣΑΪΤΣΗ ΠΑΡΑΣΚΕΥΟΥΛΑ </t>
  </si>
  <si>
    <t>ΣΑΛΑΜΠΑΣΗ ΚΥΡΙΑΚΗ</t>
  </si>
  <si>
    <t>ΣΑΡΒΑΝΗ ΚΑΤΕΡΙΝΑ</t>
  </si>
  <si>
    <t xml:space="preserve">ΣΗΜΑΔΗΣ ΘΕΟΔΩΡΟΣ </t>
  </si>
  <si>
    <t>ΑΕΡΟΒΙΚΗ ΓΥΜΝΑΣΤΙΚΗ</t>
  </si>
  <si>
    <t>ΣΙΔΗΡΟΠΟΥΛΟΣ ΑΔΑΜ</t>
  </si>
  <si>
    <t>ΜΑΧΗΤΙΚΑ ΑΘΛΗΜΑΤΑ – ΑΥΤΟΑΜΥΝΑ</t>
  </si>
  <si>
    <t>ΣΙΔΗΡΟΠΟΥΛΟΥ ΑΙΚΑΤΕΡΙΝΗ</t>
  </si>
  <si>
    <t>ΣΙΜΕΝΤΖΗΣ ΝΙΚΟΛΑΟΣ</t>
  </si>
  <si>
    <t>ΣΤΑΥΡΙΑΝΙΔΗΣ ΒΑΣΙΛΕΙΟΣ</t>
  </si>
  <si>
    <t>ΣΤΕΦΑΝΙΔΟΥ ΑΛΕΞΑΝΔΡΑ</t>
  </si>
  <si>
    <t>ΠΑΡΑΔΟΣΙΑΚΟΙ ΧΟΡΟΙ ΡΥΘΜΙΚΗ</t>
  </si>
  <si>
    <t>ΣΤΟΓΙΑΝΝΙΔΗΣ ΙΩΑΝΝΗΣ</t>
  </si>
  <si>
    <t>ΚΑΛΑΘΟΣΦΑΙΡΙΣΗ ΠΟΔΟΣΦΑΙΡΟ</t>
  </si>
  <si>
    <t>ΣΥΧΟΥΝΙΔΟΥ ΘΕΟΠΙΣΤΗ</t>
  </si>
  <si>
    <t>ΤΑΒΛΑΡΙΔΗΣ ΣΕΡΑΦΕΙΜ-ΣΠΥΡΙΔΩΝ</t>
  </si>
  <si>
    <t>ΤΑΣΟΠΟΥΛΟΣ ΠΕΤΡΟΣ</t>
  </si>
  <si>
    <t>ΤΖΕΙΡΑΝΙΔΟΥ ΑΙΚΑΤΕΡΙΝΑ</t>
  </si>
  <si>
    <t>ΤΟΠΑΛΙΔΗΣ ΙΩΑΝΝΗΣ</t>
  </si>
  <si>
    <t>ΤΟΥΜΠΑΣ ΑΣΤΕΡΙΟΣ</t>
  </si>
  <si>
    <t>ΤΡΙΑΝΤΑΦΥΛΛΟΥ ΙΩΑΝΝΑ</t>
  </si>
  <si>
    <t>ΤΣΑΟΥΣΙΔΟΥ ΑΓΑΠΗ</t>
  </si>
  <si>
    <t>ΤΣΑΡΤΣΑΦΛΗ ΚΥΡΙΑΚΟΥΛΑ</t>
  </si>
  <si>
    <t>ΑΕΡΟΒΙΚΗ ΓΥΜΝΑΣΤΙΚΗ ΑΝΤΙΣΦΑΙΡΙΣΗ</t>
  </si>
  <si>
    <t>ΤΣΑΤΣΑΣ ΝΙΚΟΛΑΟΣ</t>
  </si>
  <si>
    <t>ΤΣΕΒΑΪΡΙΔΟΥ ΛΕΥΚΟΘΕΑ</t>
  </si>
  <si>
    <t>ΤΣΙΝΑΣΛΑΝΙΔΟΥ ΣΟΦΙΑ</t>
  </si>
  <si>
    <t>ΤΣΙΟΜΠΑΝΑΚΗ ΜΑΡΙΑ</t>
  </si>
  <si>
    <t>ΤΣΟΥΚΑΛΟΥ ΕΛΕΝΗ</t>
  </si>
  <si>
    <t>ΦΟΥΝΤΟΥΚΙΔΟΥ ΣΟΦΙΑ</t>
  </si>
  <si>
    <t>ΦΟΥΤΣΗ ΕΛΕΝΗ</t>
  </si>
  <si>
    <t>ΦΡΑΓΓΟΥ ΣΤΑΥΡΟΥΛΑ</t>
  </si>
  <si>
    <t>ΦΡΑΓΚΙΑΔΑΚΗ ΔΕΣΠΟΙΝΑ</t>
  </si>
  <si>
    <t>ΦΩΤΙΑΔΗΣ ΓΕΩΡΓΙΟΣ</t>
  </si>
  <si>
    <t>ΧΑΤΖΗΣΤΕΦΑΝΟΥ ΟΛΓΑ</t>
  </si>
  <si>
    <t>ΧΟΥΡΙΔΗΣ ΓΕΩΡΓΙΟΣ</t>
  </si>
  <si>
    <t>ΧΡΙΣΤΑΚΗ ΕΙΡΗΝΗ</t>
  </si>
  <si>
    <t>ΧΡΟΝΟΠΟΥΛΟΥ ΜΑΡΙΑ</t>
  </si>
  <si>
    <t>ΧΡΥΣΙΚΟΠΟΥΛΟΥ ΘΕΟΔΟΤΑ</t>
  </si>
  <si>
    <t xml:space="preserve">ΕΠΙΤΡΟΠΗ ΑΞΙΟΛΟΓΗΣΗΣ ΤΩΝ ΑΙΤΗΣΕΩΝ ΣΥΜΦΩΝΑ ΜΕ ΤΗΝ ΑΠΟΦΑΣΗ ΜΕ ΑΡ. 538/2015 ΤΟΥ Δ.Σ.  </t>
  </si>
  <si>
    <t>ΣΕΜΕΡΤΖΙΔΗΣ ΖΑΧΑΡΙΑΣ</t>
  </si>
  <si>
    <t>ΠΑΡΑΣΚΕΥΟΠΟΥΛΟΣ ΑΛΕΞΑΝΔΡΟΣ</t>
  </si>
  <si>
    <t>ΑΣΗΜΑΚΟΠΟΥΛΟΥ ΒΑΣΙΛΙΚΗ</t>
  </si>
  <si>
    <t>Η επιλογή των υποψηφίων θα γίνει σύμφωνα με την υπ΄ αριθ.26869/1-10-2013 απόφαση του Υφυπουργού Πολιτισμού και Αθλητισμού ΦΕΚ 2527/Β/8-10-2013 που αφορά: “Έγκριση Οργανωτικού Πλαισίου προγραμμάτων Άθλησης για Όλους”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</si>
</sst>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"/>
    <numFmt numFmtId="168" formatCode="0.0"/>
  </numFmts>
  <fonts count="13"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 Greek"/>
      <family val="2"/>
    </font>
    <font>
      <sz val="9"/>
      <color indexed="8"/>
      <name val="Arial Greek"/>
      <family val="2"/>
    </font>
    <font>
      <b/>
      <sz val="8"/>
      <color indexed="8"/>
      <name val="Arial Greek"/>
      <family val="2"/>
    </font>
    <font>
      <b/>
      <sz val="9"/>
      <name val="Arial Greek"/>
      <family val="2"/>
    </font>
    <font>
      <sz val="9"/>
      <name val="Arial Greek"/>
      <family val="2"/>
    </font>
    <font>
      <sz val="8"/>
      <color indexed="8"/>
      <name val="Arial Greek"/>
      <family val="2"/>
    </font>
    <font>
      <b/>
      <sz val="12"/>
      <color indexed="8"/>
      <name val="Arial Greek"/>
      <family val="2"/>
    </font>
    <font>
      <sz val="12"/>
      <color indexed="8"/>
      <name val="Arial Greek"/>
      <family val="2"/>
    </font>
    <font>
      <b/>
      <sz val="10"/>
      <color indexed="8"/>
      <name val="Arial"/>
      <family val="2"/>
    </font>
    <font>
      <sz val="8"/>
      <name val="Arial Greek"/>
      <family val="2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2" fillId="0" borderId="2" xfId="0" applyFont="1" applyBorder="1" applyAlignment="1">
      <alignment/>
    </xf>
    <xf numFmtId="164" fontId="2" fillId="2" borderId="2" xfId="0" applyFont="1" applyFill="1" applyBorder="1" applyAlignment="1">
      <alignment horizontal="center"/>
    </xf>
    <xf numFmtId="164" fontId="2" fillId="3" borderId="2" xfId="0" applyFont="1" applyFill="1" applyBorder="1" applyAlignment="1">
      <alignment horizontal="center" vertical="center"/>
    </xf>
    <xf numFmtId="164" fontId="2" fillId="4" borderId="3" xfId="0" applyFont="1" applyFill="1" applyBorder="1" applyAlignment="1">
      <alignment horizontal="center" vertical="center"/>
    </xf>
    <xf numFmtId="164" fontId="2" fillId="5" borderId="2" xfId="0" applyFont="1" applyFill="1" applyBorder="1" applyAlignment="1">
      <alignment horizontal="center" vertical="center" wrapText="1"/>
    </xf>
    <xf numFmtId="164" fontId="2" fillId="6" borderId="0" xfId="0" applyFont="1" applyFill="1" applyBorder="1" applyAlignment="1">
      <alignment horizontal="center" vertical="center" wrapText="1"/>
    </xf>
    <xf numFmtId="164" fontId="3" fillId="0" borderId="3" xfId="0" applyFont="1" applyFill="1" applyBorder="1" applyAlignment="1">
      <alignment/>
    </xf>
    <xf numFmtId="164" fontId="2" fillId="0" borderId="3" xfId="0" applyFont="1" applyFill="1" applyBorder="1" applyAlignment="1">
      <alignment/>
    </xf>
    <xf numFmtId="164" fontId="2" fillId="0" borderId="3" xfId="0" applyFont="1" applyFill="1" applyBorder="1" applyAlignment="1">
      <alignment horizontal="center" wrapText="1"/>
    </xf>
    <xf numFmtId="164" fontId="4" fillId="0" borderId="3" xfId="0" applyFont="1" applyFill="1" applyBorder="1" applyAlignment="1">
      <alignment horizontal="center" wrapText="1"/>
    </xf>
    <xf numFmtId="164" fontId="5" fillId="0" borderId="0" xfId="0" applyFont="1" applyAlignment="1">
      <alignment horizontal="center" wrapText="1"/>
    </xf>
    <xf numFmtId="164" fontId="3" fillId="0" borderId="3" xfId="0" applyFont="1" applyFill="1" applyBorder="1" applyAlignment="1">
      <alignment horizontal="center" wrapText="1"/>
    </xf>
    <xf numFmtId="164" fontId="6" fillId="0" borderId="3" xfId="0" applyFont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center" wrapText="1"/>
    </xf>
    <xf numFmtId="164" fontId="6" fillId="0" borderId="3" xfId="0" applyFont="1" applyFill="1" applyBorder="1" applyAlignment="1">
      <alignment horizontal="center" wrapText="1"/>
    </xf>
    <xf numFmtId="164" fontId="6" fillId="0" borderId="3" xfId="0" applyFont="1" applyBorder="1" applyAlignment="1">
      <alignment/>
    </xf>
    <xf numFmtId="164" fontId="6" fillId="0" borderId="3" xfId="0" applyFont="1" applyBorder="1" applyAlignment="1">
      <alignment wrapText="1"/>
    </xf>
    <xf numFmtId="164" fontId="6" fillId="0" borderId="3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7" fillId="0" borderId="3" xfId="0" applyFont="1" applyFill="1" applyBorder="1" applyAlignment="1">
      <alignment horizontal="center" wrapText="1"/>
    </xf>
    <xf numFmtId="164" fontId="3" fillId="7" borderId="3" xfId="0" applyFont="1" applyFill="1" applyBorder="1" applyAlignment="1">
      <alignment horizontal="center" wrapText="1"/>
    </xf>
    <xf numFmtId="166" fontId="3" fillId="0" borderId="3" xfId="0" applyNumberFormat="1" applyFont="1" applyFill="1" applyBorder="1" applyAlignment="1">
      <alignment horizontal="center" wrapText="1"/>
    </xf>
    <xf numFmtId="164" fontId="6" fillId="0" borderId="0" xfId="0" applyFont="1" applyAlignment="1">
      <alignment/>
    </xf>
    <xf numFmtId="164" fontId="1" fillId="0" borderId="0" xfId="0" applyFont="1" applyAlignment="1">
      <alignment horizontal="center"/>
    </xf>
    <xf numFmtId="164" fontId="3" fillId="0" borderId="3" xfId="0" applyFont="1" applyFill="1" applyBorder="1" applyAlignment="1">
      <alignment horizontal="left" wrapText="1"/>
    </xf>
    <xf numFmtId="164" fontId="8" fillId="0" borderId="0" xfId="0" applyFont="1" applyFill="1" applyBorder="1" applyAlignment="1">
      <alignment/>
    </xf>
    <xf numFmtId="164" fontId="9" fillId="0" borderId="0" xfId="0" applyFont="1" applyFill="1" applyBorder="1" applyAlignment="1">
      <alignment wrapText="1"/>
    </xf>
    <xf numFmtId="164" fontId="3" fillId="0" borderId="0" xfId="0" applyFont="1" applyFill="1" applyBorder="1" applyAlignment="1">
      <alignment wrapText="1"/>
    </xf>
    <xf numFmtId="167" fontId="2" fillId="0" borderId="0" xfId="0" applyNumberFormat="1" applyFont="1" applyBorder="1" applyAlignment="1">
      <alignment/>
    </xf>
    <xf numFmtId="164" fontId="2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10" fillId="8" borderId="2" xfId="0" applyFont="1" applyFill="1" applyBorder="1" applyAlignment="1">
      <alignment horizontal="center" wrapText="1"/>
    </xf>
    <xf numFmtId="168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0" fillId="0" borderId="0" xfId="0" applyFill="1" applyAlignment="1">
      <alignment/>
    </xf>
    <xf numFmtId="164" fontId="0" fillId="8" borderId="0" xfId="0" applyFill="1" applyAlignment="1">
      <alignment/>
    </xf>
    <xf numFmtId="164" fontId="3" fillId="8" borderId="3" xfId="0" applyFont="1" applyFill="1" applyBorder="1" applyAlignment="1">
      <alignment/>
    </xf>
    <xf numFmtId="164" fontId="3" fillId="8" borderId="3" xfId="0" applyFont="1" applyFill="1" applyBorder="1" applyAlignment="1">
      <alignment horizontal="center" wrapText="1"/>
    </xf>
    <xf numFmtId="166" fontId="3" fillId="8" borderId="3" xfId="0" applyNumberFormat="1" applyFont="1" applyFill="1" applyBorder="1" applyAlignment="1">
      <alignment horizontal="center" wrapText="1"/>
    </xf>
    <xf numFmtId="164" fontId="6" fillId="8" borderId="3" xfId="0" applyFont="1" applyFill="1" applyBorder="1" applyAlignment="1">
      <alignment horizontal="center" wrapText="1"/>
    </xf>
    <xf numFmtId="165" fontId="2" fillId="8" borderId="3" xfId="0" applyNumberFormat="1" applyFont="1" applyFill="1" applyBorder="1" applyAlignment="1">
      <alignment horizontal="center" wrapText="1"/>
    </xf>
    <xf numFmtId="164" fontId="7" fillId="8" borderId="3" xfId="0" applyFont="1" applyFill="1" applyBorder="1" applyAlignment="1">
      <alignment horizontal="center" wrapText="1"/>
    </xf>
    <xf numFmtId="164" fontId="1" fillId="8" borderId="0" xfId="0" applyFont="1" applyFill="1" applyAlignment="1">
      <alignment/>
    </xf>
    <xf numFmtId="164" fontId="3" fillId="0" borderId="3" xfId="0" applyFont="1" applyFill="1" applyBorder="1" applyAlignment="1">
      <alignment wrapText="1"/>
    </xf>
    <xf numFmtId="164" fontId="3" fillId="8" borderId="3" xfId="0" applyFont="1" applyFill="1" applyBorder="1" applyAlignment="1">
      <alignment horizontal="left" wrapText="1"/>
    </xf>
    <xf numFmtId="164" fontId="6" fillId="8" borderId="3" xfId="0" applyFont="1" applyFill="1" applyBorder="1" applyAlignment="1">
      <alignment/>
    </xf>
    <xf numFmtId="164" fontId="6" fillId="8" borderId="3" xfId="0" applyFont="1" applyFill="1" applyBorder="1" applyAlignment="1">
      <alignment wrapText="1"/>
    </xf>
    <xf numFmtId="164" fontId="6" fillId="8" borderId="3" xfId="0" applyFont="1" applyFill="1" applyBorder="1" applyAlignment="1">
      <alignment horizontal="center"/>
    </xf>
    <xf numFmtId="164" fontId="1" fillId="8" borderId="3" xfId="0" applyFont="1" applyFill="1" applyBorder="1" applyAlignment="1">
      <alignment horizontal="center"/>
    </xf>
    <xf numFmtId="164" fontId="7" fillId="0" borderId="3" xfId="0" applyFont="1" applyFill="1" applyBorder="1" applyAlignment="1">
      <alignment/>
    </xf>
    <xf numFmtId="164" fontId="11" fillId="0" borderId="3" xfId="0" applyFont="1" applyFill="1" applyBorder="1" applyAlignment="1">
      <alignment horizontal="center" wrapText="1"/>
    </xf>
    <xf numFmtId="165" fontId="4" fillId="0" borderId="3" xfId="0" applyNumberFormat="1" applyFont="1" applyFill="1" applyBorder="1" applyAlignment="1">
      <alignment horizontal="center" wrapText="1"/>
    </xf>
    <xf numFmtId="164" fontId="12" fillId="0" borderId="3" xfId="0" applyFont="1" applyBorder="1" applyAlignment="1">
      <alignment horizontal="center"/>
    </xf>
    <xf numFmtId="164" fontId="11" fillId="0" borderId="3" xfId="0" applyFont="1" applyBorder="1" applyAlignment="1">
      <alignment horizontal="center" wrapText="1"/>
    </xf>
    <xf numFmtId="164" fontId="2" fillId="0" borderId="1" xfId="0" applyFont="1" applyFill="1" applyBorder="1" applyAlignment="1">
      <alignment horizontal="center" wrapText="1"/>
    </xf>
    <xf numFmtId="164" fontId="5" fillId="0" borderId="3" xfId="0" applyFont="1" applyBorder="1" applyAlignment="1">
      <alignment horizontal="center" wrapText="1"/>
    </xf>
    <xf numFmtId="164" fontId="7" fillId="8" borderId="3" xfId="0" applyFont="1" applyFill="1" applyBorder="1" applyAlignment="1">
      <alignment/>
    </xf>
    <xf numFmtId="164" fontId="11" fillId="8" borderId="3" xfId="0" applyFont="1" applyFill="1" applyBorder="1" applyAlignment="1">
      <alignment horizontal="center" wrapText="1"/>
    </xf>
    <xf numFmtId="165" fontId="4" fillId="8" borderId="3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view="pageBreakPreview" zoomScale="76" zoomScaleSheetLayoutView="76" workbookViewId="0" topLeftCell="A121">
      <selection activeCell="B135" sqref="B135"/>
    </sheetView>
  </sheetViews>
  <sheetFormatPr defaultColWidth="11.421875" defaultRowHeight="12.75"/>
  <cols>
    <col min="1" max="1" width="6.00390625" style="1" customWidth="1"/>
    <col min="2" max="2" width="28.00390625" style="1" customWidth="1"/>
    <col min="3" max="3" width="17.7109375" style="1" customWidth="1"/>
    <col min="4" max="4" width="13.57421875" style="1" customWidth="1"/>
    <col min="5" max="5" width="11.57421875" style="1" customWidth="1"/>
    <col min="6" max="6" width="16.57421875" style="1" customWidth="1"/>
    <col min="7" max="7" width="11.57421875" style="1" customWidth="1"/>
    <col min="8" max="8" width="10.28125" style="1" customWidth="1"/>
    <col min="9" max="9" width="9.57421875" style="1" customWidth="1"/>
    <col min="10" max="16384" width="11.57421875" style="1" customWidth="1"/>
  </cols>
  <sheetData>
    <row r="1" spans="1:18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ht="24.75">
      <c r="A4" s="14">
        <v>1</v>
      </c>
      <c r="B4" s="13" t="s">
        <v>25</v>
      </c>
      <c r="C4" s="18" t="s">
        <v>26</v>
      </c>
      <c r="D4" s="18"/>
      <c r="E4" s="18">
        <v>0</v>
      </c>
      <c r="F4" s="18">
        <v>6.84</v>
      </c>
      <c r="G4" s="18">
        <f aca="true" t="shared" si="0" ref="G4:G132">F4*0.3</f>
        <v>2.052</v>
      </c>
      <c r="H4" s="18"/>
      <c r="I4" s="18"/>
      <c r="J4" s="18">
        <f aca="true" t="shared" si="1" ref="J4:J132">E4+G4+H4+I4</f>
        <v>2.052</v>
      </c>
      <c r="K4" s="18">
        <v>1</v>
      </c>
      <c r="L4" s="19"/>
      <c r="M4" s="18"/>
      <c r="N4" s="18">
        <f aca="true" t="shared" si="2" ref="N4:N132">K4+L4+M4</f>
        <v>1</v>
      </c>
      <c r="O4" s="18">
        <v>1</v>
      </c>
      <c r="P4" s="18"/>
      <c r="Q4" s="18"/>
      <c r="R4" s="20">
        <f aca="true" t="shared" si="3" ref="R4:R132">J4+N4+O4</f>
        <v>4.052</v>
      </c>
    </row>
    <row r="5" spans="1:18" ht="24.75">
      <c r="A5" s="13">
        <f aca="true" t="shared" si="4" ref="A5:A132">A4+1</f>
        <v>2</v>
      </c>
      <c r="B5" s="13" t="s">
        <v>27</v>
      </c>
      <c r="C5" s="18" t="s">
        <v>26</v>
      </c>
      <c r="D5" s="18"/>
      <c r="E5" s="18"/>
      <c r="F5" s="18">
        <v>7.04</v>
      </c>
      <c r="G5" s="18">
        <f t="shared" si="0"/>
        <v>2.112</v>
      </c>
      <c r="H5" s="18"/>
      <c r="I5" s="18"/>
      <c r="J5" s="18">
        <f t="shared" si="1"/>
        <v>2.112</v>
      </c>
      <c r="K5" s="18"/>
      <c r="L5" s="19"/>
      <c r="M5" s="18"/>
      <c r="N5" s="18">
        <f t="shared" si="2"/>
        <v>0</v>
      </c>
      <c r="O5" s="18">
        <v>1</v>
      </c>
      <c r="P5" s="18"/>
      <c r="Q5" s="18"/>
      <c r="R5" s="20">
        <f t="shared" si="3"/>
        <v>3.112</v>
      </c>
    </row>
    <row r="6" spans="1:18" ht="13.5">
      <c r="A6" s="13">
        <f t="shared" si="4"/>
        <v>3</v>
      </c>
      <c r="B6" s="13" t="s">
        <v>28</v>
      </c>
      <c r="C6" s="18" t="s">
        <v>29</v>
      </c>
      <c r="D6" s="18"/>
      <c r="E6" s="18">
        <v>1.474</v>
      </c>
      <c r="F6" s="18">
        <v>7.5</v>
      </c>
      <c r="G6" s="18">
        <f t="shared" si="0"/>
        <v>2.25</v>
      </c>
      <c r="H6" s="18"/>
      <c r="I6" s="18"/>
      <c r="J6" s="18">
        <f t="shared" si="1"/>
        <v>3.724</v>
      </c>
      <c r="K6" s="18">
        <v>0.6000000000000001</v>
      </c>
      <c r="L6" s="21"/>
      <c r="M6" s="18"/>
      <c r="N6" s="18">
        <f t="shared" si="2"/>
        <v>0.6000000000000001</v>
      </c>
      <c r="O6" s="18">
        <v>1</v>
      </c>
      <c r="P6" s="18"/>
      <c r="Q6" s="18"/>
      <c r="R6" s="20">
        <f t="shared" si="3"/>
        <v>5.324</v>
      </c>
    </row>
    <row r="7" spans="1:18" ht="24.75">
      <c r="A7" s="13">
        <f t="shared" si="4"/>
        <v>4</v>
      </c>
      <c r="B7" s="22" t="s">
        <v>30</v>
      </c>
      <c r="C7" s="23" t="s">
        <v>31</v>
      </c>
      <c r="D7" s="19" t="s">
        <v>26</v>
      </c>
      <c r="E7" s="24">
        <v>3.437</v>
      </c>
      <c r="F7" s="25">
        <v>6.84</v>
      </c>
      <c r="G7" s="18">
        <f t="shared" si="0"/>
        <v>2.052</v>
      </c>
      <c r="H7" s="18"/>
      <c r="I7" s="18"/>
      <c r="J7" s="18">
        <f t="shared" si="1"/>
        <v>5.489</v>
      </c>
      <c r="K7" s="18"/>
      <c r="L7" s="19"/>
      <c r="M7" s="18"/>
      <c r="N7" s="18">
        <f t="shared" si="2"/>
        <v>0</v>
      </c>
      <c r="O7" s="18">
        <v>1</v>
      </c>
      <c r="P7" s="18"/>
      <c r="Q7" s="18"/>
      <c r="R7" s="20">
        <f t="shared" si="3"/>
        <v>6.489</v>
      </c>
    </row>
    <row r="8" spans="1:18" ht="47.25">
      <c r="A8" s="13">
        <f t="shared" si="4"/>
        <v>5</v>
      </c>
      <c r="B8" s="13" t="s">
        <v>32</v>
      </c>
      <c r="C8" s="18" t="s">
        <v>33</v>
      </c>
      <c r="D8" s="18"/>
      <c r="E8" s="18">
        <v>0</v>
      </c>
      <c r="F8" s="18">
        <v>6.61</v>
      </c>
      <c r="G8" s="18">
        <f t="shared" si="0"/>
        <v>1.983</v>
      </c>
      <c r="H8" s="18"/>
      <c r="I8" s="18"/>
      <c r="J8" s="18">
        <f t="shared" si="1"/>
        <v>1.983</v>
      </c>
      <c r="K8" s="18"/>
      <c r="L8" s="19"/>
      <c r="M8" s="18"/>
      <c r="N8" s="18">
        <f t="shared" si="2"/>
        <v>0</v>
      </c>
      <c r="O8" s="18">
        <v>1</v>
      </c>
      <c r="P8" s="18"/>
      <c r="Q8" s="18"/>
      <c r="R8" s="20">
        <f t="shared" si="3"/>
        <v>2.983</v>
      </c>
    </row>
    <row r="9" spans="1:18" ht="36">
      <c r="A9" s="13">
        <f t="shared" si="4"/>
        <v>6</v>
      </c>
      <c r="B9" s="13" t="s">
        <v>34</v>
      </c>
      <c r="C9" s="18" t="s">
        <v>35</v>
      </c>
      <c r="D9" s="18" t="s">
        <v>36</v>
      </c>
      <c r="E9" s="18">
        <v>0.903</v>
      </c>
      <c r="F9" s="18">
        <v>7.05</v>
      </c>
      <c r="G9" s="18">
        <f t="shared" si="0"/>
        <v>2.115</v>
      </c>
      <c r="H9" s="18"/>
      <c r="I9" s="18"/>
      <c r="J9" s="18">
        <f t="shared" si="1"/>
        <v>3.018</v>
      </c>
      <c r="K9" s="18">
        <v>0.6000000000000001</v>
      </c>
      <c r="L9" s="19"/>
      <c r="M9" s="18"/>
      <c r="N9" s="18">
        <f t="shared" si="2"/>
        <v>0.6000000000000001</v>
      </c>
      <c r="O9" s="18">
        <v>1</v>
      </c>
      <c r="P9" s="18"/>
      <c r="Q9" s="18"/>
      <c r="R9" s="20">
        <f t="shared" si="3"/>
        <v>4.618</v>
      </c>
    </row>
    <row r="10" spans="1:18" ht="13.5">
      <c r="A10" s="13">
        <f t="shared" si="4"/>
        <v>7</v>
      </c>
      <c r="B10" s="13" t="s">
        <v>37</v>
      </c>
      <c r="C10" s="18" t="s">
        <v>38</v>
      </c>
      <c r="D10" s="18"/>
      <c r="E10" s="18">
        <v>3.539</v>
      </c>
      <c r="F10" s="18">
        <v>6.63</v>
      </c>
      <c r="G10" s="18">
        <f t="shared" si="0"/>
        <v>1.9889999999999999</v>
      </c>
      <c r="H10" s="18"/>
      <c r="I10" s="18"/>
      <c r="J10" s="18">
        <f t="shared" si="1"/>
        <v>5.5280000000000005</v>
      </c>
      <c r="K10" s="18"/>
      <c r="L10" s="19"/>
      <c r="M10" s="18"/>
      <c r="N10" s="18">
        <f t="shared" si="2"/>
        <v>0</v>
      </c>
      <c r="O10" s="18">
        <v>1</v>
      </c>
      <c r="P10" s="18"/>
      <c r="Q10" s="18"/>
      <c r="R10" s="20">
        <f t="shared" si="3"/>
        <v>6.5280000000000005</v>
      </c>
    </row>
    <row r="11" spans="1:18" ht="24.75">
      <c r="A11" s="13">
        <f t="shared" si="4"/>
        <v>8</v>
      </c>
      <c r="B11" s="13" t="s">
        <v>39</v>
      </c>
      <c r="C11" s="18" t="s">
        <v>26</v>
      </c>
      <c r="D11" s="18"/>
      <c r="E11" s="18">
        <v>2.012</v>
      </c>
      <c r="F11" s="18">
        <v>7.11</v>
      </c>
      <c r="G11" s="18">
        <f t="shared" si="0"/>
        <v>2.133</v>
      </c>
      <c r="H11" s="18">
        <v>0.5</v>
      </c>
      <c r="I11" s="18"/>
      <c r="J11" s="18">
        <f t="shared" si="1"/>
        <v>4.645</v>
      </c>
      <c r="K11" s="18"/>
      <c r="L11" s="19"/>
      <c r="M11" s="18"/>
      <c r="N11" s="18">
        <f t="shared" si="2"/>
        <v>0</v>
      </c>
      <c r="O11" s="18">
        <v>1</v>
      </c>
      <c r="P11" s="18"/>
      <c r="Q11" s="18"/>
      <c r="R11" s="20">
        <f t="shared" si="3"/>
        <v>5.645</v>
      </c>
    </row>
    <row r="12" spans="1:18" ht="13.5">
      <c r="A12" s="13">
        <f t="shared" si="4"/>
        <v>9</v>
      </c>
      <c r="B12" s="13" t="s">
        <v>40</v>
      </c>
      <c r="C12" s="18" t="s">
        <v>41</v>
      </c>
      <c r="D12" s="18"/>
      <c r="E12" s="18">
        <v>0</v>
      </c>
      <c r="F12" s="18">
        <v>6.91</v>
      </c>
      <c r="G12" s="18">
        <f t="shared" si="0"/>
        <v>2.073</v>
      </c>
      <c r="H12" s="18"/>
      <c r="I12" s="18"/>
      <c r="J12" s="18">
        <f t="shared" si="1"/>
        <v>2.073</v>
      </c>
      <c r="K12" s="18"/>
      <c r="L12" s="19"/>
      <c r="M12" s="18"/>
      <c r="N12" s="18">
        <f t="shared" si="2"/>
        <v>0</v>
      </c>
      <c r="O12" s="18">
        <v>1</v>
      </c>
      <c r="P12" s="18"/>
      <c r="Q12" s="18"/>
      <c r="R12" s="20">
        <f t="shared" si="3"/>
        <v>3.073</v>
      </c>
    </row>
    <row r="13" spans="1:18" ht="13.5">
      <c r="A13" s="13">
        <f t="shared" si="4"/>
        <v>10</v>
      </c>
      <c r="B13" s="13" t="s">
        <v>42</v>
      </c>
      <c r="C13" s="18" t="s">
        <v>43</v>
      </c>
      <c r="D13" s="18"/>
      <c r="E13" s="18">
        <v>0</v>
      </c>
      <c r="F13" s="18">
        <v>6.47</v>
      </c>
      <c r="G13" s="18">
        <f t="shared" si="0"/>
        <v>1.941</v>
      </c>
      <c r="H13" s="18"/>
      <c r="I13" s="18"/>
      <c r="J13" s="18">
        <f t="shared" si="1"/>
        <v>1.941</v>
      </c>
      <c r="K13" s="18"/>
      <c r="L13" s="19"/>
      <c r="M13" s="18"/>
      <c r="N13" s="18">
        <f t="shared" si="2"/>
        <v>0</v>
      </c>
      <c r="O13" s="18">
        <v>1</v>
      </c>
      <c r="P13" s="18"/>
      <c r="Q13" s="18"/>
      <c r="R13" s="20">
        <f t="shared" si="3"/>
        <v>2.941</v>
      </c>
    </row>
    <row r="14" spans="1:18" ht="13.5">
      <c r="A14" s="13">
        <f t="shared" si="4"/>
        <v>11</v>
      </c>
      <c r="B14" s="13" t="s">
        <v>44</v>
      </c>
      <c r="C14" s="18"/>
      <c r="D14" s="18"/>
      <c r="E14" s="18">
        <v>1.61</v>
      </c>
      <c r="F14" s="18">
        <v>5.78</v>
      </c>
      <c r="G14" s="18">
        <f t="shared" si="0"/>
        <v>1.734</v>
      </c>
      <c r="H14" s="18"/>
      <c r="I14" s="18"/>
      <c r="J14" s="18">
        <f t="shared" si="1"/>
        <v>3.344</v>
      </c>
      <c r="K14" s="18">
        <v>0.6000000000000001</v>
      </c>
      <c r="L14" s="19"/>
      <c r="M14" s="18"/>
      <c r="N14" s="18">
        <f t="shared" si="2"/>
        <v>0.6000000000000001</v>
      </c>
      <c r="O14" s="18"/>
      <c r="P14" s="18"/>
      <c r="Q14" s="18"/>
      <c r="R14" s="20">
        <f t="shared" si="3"/>
        <v>3.944</v>
      </c>
    </row>
    <row r="15" spans="1:18" ht="24.75">
      <c r="A15" s="13">
        <f t="shared" si="4"/>
        <v>12</v>
      </c>
      <c r="B15" s="13" t="s">
        <v>45</v>
      </c>
      <c r="C15" s="18" t="s">
        <v>46</v>
      </c>
      <c r="D15" s="18"/>
      <c r="E15" s="18">
        <v>3.222</v>
      </c>
      <c r="F15" s="18">
        <v>7.23</v>
      </c>
      <c r="G15" s="18">
        <f t="shared" si="0"/>
        <v>2.169</v>
      </c>
      <c r="H15" s="18"/>
      <c r="I15" s="18"/>
      <c r="J15" s="18">
        <f t="shared" si="1"/>
        <v>5.391</v>
      </c>
      <c r="K15" s="18">
        <v>0.6000000000000001</v>
      </c>
      <c r="L15" s="19"/>
      <c r="M15" s="18"/>
      <c r="N15" s="18">
        <f t="shared" si="2"/>
        <v>0.6000000000000001</v>
      </c>
      <c r="O15" s="18">
        <v>1</v>
      </c>
      <c r="P15" s="18"/>
      <c r="Q15" s="18"/>
      <c r="R15" s="20">
        <f t="shared" si="3"/>
        <v>6.991</v>
      </c>
    </row>
    <row r="16" spans="1:18" ht="13.5">
      <c r="A16" s="13">
        <f t="shared" si="4"/>
        <v>13</v>
      </c>
      <c r="B16" s="13" t="s">
        <v>47</v>
      </c>
      <c r="C16" s="18" t="s">
        <v>38</v>
      </c>
      <c r="D16" s="18"/>
      <c r="E16" s="18">
        <v>3.299</v>
      </c>
      <c r="F16" s="18">
        <v>8.34</v>
      </c>
      <c r="G16" s="18">
        <f t="shared" si="0"/>
        <v>2.502</v>
      </c>
      <c r="H16" s="18">
        <v>0.5</v>
      </c>
      <c r="I16" s="18"/>
      <c r="J16" s="18">
        <f t="shared" si="1"/>
        <v>6.301</v>
      </c>
      <c r="K16" s="18">
        <v>0.30000000000000004</v>
      </c>
      <c r="L16" s="19"/>
      <c r="M16" s="18"/>
      <c r="N16" s="18">
        <f t="shared" si="2"/>
        <v>0.30000000000000004</v>
      </c>
      <c r="O16" s="18">
        <v>1</v>
      </c>
      <c r="P16" s="18"/>
      <c r="Q16" s="18"/>
      <c r="R16" s="20">
        <f t="shared" si="3"/>
        <v>7.601</v>
      </c>
    </row>
    <row r="17" spans="1:18" ht="54.75">
      <c r="A17" s="13">
        <f t="shared" si="4"/>
        <v>14</v>
      </c>
      <c r="B17" s="13" t="s">
        <v>48</v>
      </c>
      <c r="C17" s="18" t="s">
        <v>31</v>
      </c>
      <c r="D17" s="26" t="s">
        <v>49</v>
      </c>
      <c r="E17" s="18">
        <v>3.776</v>
      </c>
      <c r="F17" s="18">
        <v>7.33</v>
      </c>
      <c r="G17" s="18">
        <f t="shared" si="0"/>
        <v>2.199</v>
      </c>
      <c r="H17" s="18"/>
      <c r="I17" s="18"/>
      <c r="J17" s="18">
        <f t="shared" si="1"/>
        <v>5.975</v>
      </c>
      <c r="K17" s="18">
        <v>0.30000000000000004</v>
      </c>
      <c r="L17" s="19"/>
      <c r="M17" s="18"/>
      <c r="N17" s="18">
        <f t="shared" si="2"/>
        <v>0.30000000000000004</v>
      </c>
      <c r="O17" s="18">
        <v>1</v>
      </c>
      <c r="P17" s="18"/>
      <c r="Q17" s="18"/>
      <c r="R17" s="20">
        <f t="shared" si="3"/>
        <v>7.275</v>
      </c>
    </row>
    <row r="18" spans="1:18" ht="13.5">
      <c r="A18" s="13">
        <f t="shared" si="4"/>
        <v>15</v>
      </c>
      <c r="B18" s="13" t="s">
        <v>50</v>
      </c>
      <c r="C18" s="18" t="s">
        <v>51</v>
      </c>
      <c r="D18" s="18"/>
      <c r="E18" s="18">
        <v>3.592</v>
      </c>
      <c r="F18" s="18">
        <v>6</v>
      </c>
      <c r="G18" s="18">
        <f t="shared" si="0"/>
        <v>1.8</v>
      </c>
      <c r="H18" s="18">
        <v>0.5</v>
      </c>
      <c r="I18" s="18"/>
      <c r="J18" s="18">
        <f t="shared" si="1"/>
        <v>5.892</v>
      </c>
      <c r="K18" s="18">
        <v>0.30000000000000004</v>
      </c>
      <c r="L18" s="19"/>
      <c r="M18" s="18"/>
      <c r="N18" s="18">
        <f t="shared" si="2"/>
        <v>0.30000000000000004</v>
      </c>
      <c r="O18" s="18">
        <v>1</v>
      </c>
      <c r="P18" s="18"/>
      <c r="Q18" s="18"/>
      <c r="R18" s="20">
        <f t="shared" si="3"/>
        <v>7.192</v>
      </c>
    </row>
    <row r="19" spans="1:18" ht="47.25">
      <c r="A19" s="13">
        <f t="shared" si="4"/>
        <v>16</v>
      </c>
      <c r="B19" s="13" t="s">
        <v>52</v>
      </c>
      <c r="C19" s="18" t="s">
        <v>53</v>
      </c>
      <c r="D19" s="18" t="s">
        <v>54</v>
      </c>
      <c r="E19" s="18">
        <v>0</v>
      </c>
      <c r="F19" s="18">
        <v>7.21</v>
      </c>
      <c r="G19" s="18">
        <f t="shared" si="0"/>
        <v>2.163</v>
      </c>
      <c r="H19" s="18">
        <v>0.5</v>
      </c>
      <c r="I19" s="18"/>
      <c r="J19" s="18">
        <f t="shared" si="1"/>
        <v>2.6630000000000003</v>
      </c>
      <c r="K19" s="18"/>
      <c r="L19" s="19"/>
      <c r="M19" s="18"/>
      <c r="N19" s="18">
        <f t="shared" si="2"/>
        <v>0</v>
      </c>
      <c r="O19" s="18">
        <v>1</v>
      </c>
      <c r="P19" s="18"/>
      <c r="Q19" s="18"/>
      <c r="R19" s="20">
        <f t="shared" si="3"/>
        <v>3.6630000000000003</v>
      </c>
    </row>
    <row r="20" spans="1:18" ht="24.75">
      <c r="A20" s="13">
        <f t="shared" si="4"/>
        <v>17</v>
      </c>
      <c r="B20" s="13" t="s">
        <v>55</v>
      </c>
      <c r="C20" s="18" t="s">
        <v>26</v>
      </c>
      <c r="D20" s="18"/>
      <c r="E20" s="18">
        <v>0.619</v>
      </c>
      <c r="F20" s="18">
        <v>6.8</v>
      </c>
      <c r="G20" s="18">
        <f t="shared" si="0"/>
        <v>2.04</v>
      </c>
      <c r="H20" s="18"/>
      <c r="I20" s="18"/>
      <c r="J20" s="18">
        <f t="shared" si="1"/>
        <v>2.659</v>
      </c>
      <c r="K20" s="18"/>
      <c r="L20" s="19"/>
      <c r="M20" s="18"/>
      <c r="N20" s="18">
        <f t="shared" si="2"/>
        <v>0</v>
      </c>
      <c r="O20" s="18">
        <v>1</v>
      </c>
      <c r="P20" s="18"/>
      <c r="Q20" s="18"/>
      <c r="R20" s="20">
        <f t="shared" si="3"/>
        <v>3.659</v>
      </c>
    </row>
    <row r="21" spans="1:18" ht="36">
      <c r="A21" s="13">
        <f t="shared" si="4"/>
        <v>18</v>
      </c>
      <c r="B21" s="13" t="s">
        <v>56</v>
      </c>
      <c r="C21" s="18" t="s">
        <v>57</v>
      </c>
      <c r="D21" s="18"/>
      <c r="E21" s="18">
        <v>0.852</v>
      </c>
      <c r="F21" s="18">
        <v>6.63</v>
      </c>
      <c r="G21" s="18">
        <f t="shared" si="0"/>
        <v>1.9889999999999999</v>
      </c>
      <c r="H21" s="18"/>
      <c r="I21" s="18"/>
      <c r="J21" s="18">
        <f t="shared" si="1"/>
        <v>2.841</v>
      </c>
      <c r="K21" s="18">
        <v>0.30000000000000004</v>
      </c>
      <c r="L21" s="19"/>
      <c r="M21" s="18"/>
      <c r="N21" s="18">
        <f t="shared" si="2"/>
        <v>0.30000000000000004</v>
      </c>
      <c r="O21" s="18">
        <v>1</v>
      </c>
      <c r="P21" s="18"/>
      <c r="Q21" s="18"/>
      <c r="R21" s="20">
        <f t="shared" si="3"/>
        <v>4.141</v>
      </c>
    </row>
    <row r="22" spans="1:18" ht="13.5">
      <c r="A22" s="13">
        <f t="shared" si="4"/>
        <v>19</v>
      </c>
      <c r="B22" s="13" t="s">
        <v>58</v>
      </c>
      <c r="C22" s="18" t="s">
        <v>51</v>
      </c>
      <c r="D22" s="18"/>
      <c r="E22" s="18">
        <v>0</v>
      </c>
      <c r="F22" s="18">
        <v>6.83</v>
      </c>
      <c r="G22" s="18">
        <f t="shared" si="0"/>
        <v>2.049</v>
      </c>
      <c r="H22" s="18"/>
      <c r="I22" s="18"/>
      <c r="J22" s="18">
        <f t="shared" si="1"/>
        <v>2.049</v>
      </c>
      <c r="K22" s="18">
        <v>0.30000000000000004</v>
      </c>
      <c r="L22" s="19"/>
      <c r="M22" s="18"/>
      <c r="N22" s="18">
        <f t="shared" si="2"/>
        <v>0.30000000000000004</v>
      </c>
      <c r="O22" s="18">
        <v>1</v>
      </c>
      <c r="P22" s="18"/>
      <c r="Q22" s="18"/>
      <c r="R22" s="20">
        <f t="shared" si="3"/>
        <v>3.349</v>
      </c>
    </row>
    <row r="23" spans="1:18" ht="24.75">
      <c r="A23" s="13">
        <f t="shared" si="4"/>
        <v>20</v>
      </c>
      <c r="B23" s="13" t="s">
        <v>59</v>
      </c>
      <c r="C23" s="18" t="s">
        <v>26</v>
      </c>
      <c r="D23" s="18" t="s">
        <v>60</v>
      </c>
      <c r="E23" s="18">
        <v>0</v>
      </c>
      <c r="F23" s="18">
        <v>7.75</v>
      </c>
      <c r="G23" s="18">
        <f t="shared" si="0"/>
        <v>2.325</v>
      </c>
      <c r="H23" s="18"/>
      <c r="I23" s="18"/>
      <c r="J23" s="18">
        <f t="shared" si="1"/>
        <v>2.325</v>
      </c>
      <c r="K23" s="18">
        <v>0.6000000000000001</v>
      </c>
      <c r="L23" s="19"/>
      <c r="M23" s="18"/>
      <c r="N23" s="18">
        <f t="shared" si="2"/>
        <v>0.6000000000000001</v>
      </c>
      <c r="O23" s="18">
        <v>1</v>
      </c>
      <c r="P23" s="18"/>
      <c r="Q23" s="27"/>
      <c r="R23" s="20">
        <f t="shared" si="3"/>
        <v>3.925</v>
      </c>
    </row>
    <row r="24" spans="1:18" ht="24.75">
      <c r="A24" s="13">
        <f t="shared" si="4"/>
        <v>21</v>
      </c>
      <c r="B24" s="13" t="s">
        <v>61</v>
      </c>
      <c r="C24" s="18" t="s">
        <v>62</v>
      </c>
      <c r="D24" s="18"/>
      <c r="E24" s="18">
        <v>0</v>
      </c>
      <c r="F24" s="18">
        <v>7.6</v>
      </c>
      <c r="G24" s="18">
        <f t="shared" si="0"/>
        <v>2.2800000000000002</v>
      </c>
      <c r="H24" s="18"/>
      <c r="I24" s="18"/>
      <c r="J24" s="18">
        <f t="shared" si="1"/>
        <v>2.2800000000000002</v>
      </c>
      <c r="K24" s="18"/>
      <c r="L24" s="19"/>
      <c r="M24" s="18"/>
      <c r="N24" s="18">
        <f t="shared" si="2"/>
        <v>0</v>
      </c>
      <c r="O24" s="18">
        <v>1</v>
      </c>
      <c r="P24" s="18"/>
      <c r="Q24" s="18"/>
      <c r="R24" s="20">
        <f t="shared" si="3"/>
        <v>3.2800000000000002</v>
      </c>
    </row>
    <row r="25" spans="1:18" ht="24.75">
      <c r="A25" s="13">
        <f t="shared" si="4"/>
        <v>22</v>
      </c>
      <c r="B25" s="13" t="s">
        <v>63</v>
      </c>
      <c r="C25" s="18" t="s">
        <v>31</v>
      </c>
      <c r="D25" s="18"/>
      <c r="E25" s="18">
        <v>2.606</v>
      </c>
      <c r="F25" s="18">
        <v>6.97</v>
      </c>
      <c r="G25" s="18">
        <f t="shared" si="0"/>
        <v>2.091</v>
      </c>
      <c r="H25" s="18"/>
      <c r="I25" s="18"/>
      <c r="J25" s="18">
        <f t="shared" si="1"/>
        <v>4.697</v>
      </c>
      <c r="K25" s="18">
        <v>0.6000000000000001</v>
      </c>
      <c r="L25" s="19"/>
      <c r="M25" s="18"/>
      <c r="N25" s="18">
        <f t="shared" si="2"/>
        <v>0.6000000000000001</v>
      </c>
      <c r="O25" s="18">
        <v>1</v>
      </c>
      <c r="P25" s="18"/>
      <c r="Q25" s="27"/>
      <c r="R25" s="20">
        <f t="shared" si="3"/>
        <v>6.297</v>
      </c>
    </row>
    <row r="26" spans="1:18" ht="36">
      <c r="A26" s="13">
        <f t="shared" si="4"/>
        <v>23</v>
      </c>
      <c r="B26" s="13" t="s">
        <v>64</v>
      </c>
      <c r="C26" s="18" t="s">
        <v>65</v>
      </c>
      <c r="D26" s="18"/>
      <c r="E26" s="18">
        <v>0</v>
      </c>
      <c r="F26" s="18">
        <v>7.23</v>
      </c>
      <c r="G26" s="18">
        <f t="shared" si="0"/>
        <v>2.169</v>
      </c>
      <c r="H26" s="18"/>
      <c r="I26" s="18"/>
      <c r="J26" s="18">
        <f t="shared" si="1"/>
        <v>2.169</v>
      </c>
      <c r="K26" s="18"/>
      <c r="L26" s="19"/>
      <c r="M26" s="18"/>
      <c r="N26" s="18">
        <f t="shared" si="2"/>
        <v>0</v>
      </c>
      <c r="O26" s="18">
        <v>1</v>
      </c>
      <c r="P26" s="18"/>
      <c r="Q26" s="18"/>
      <c r="R26" s="20">
        <f t="shared" si="3"/>
        <v>3.169</v>
      </c>
    </row>
    <row r="27" spans="1:18" ht="24.75">
      <c r="A27" s="13">
        <f t="shared" si="4"/>
        <v>24</v>
      </c>
      <c r="B27" s="13" t="s">
        <v>66</v>
      </c>
      <c r="C27" s="18" t="s">
        <v>31</v>
      </c>
      <c r="D27" s="18"/>
      <c r="E27" s="18">
        <v>2.685</v>
      </c>
      <c r="F27" s="18">
        <v>6.75</v>
      </c>
      <c r="G27" s="18">
        <f t="shared" si="0"/>
        <v>2.025</v>
      </c>
      <c r="H27" s="18"/>
      <c r="I27" s="18"/>
      <c r="J27" s="18">
        <f t="shared" si="1"/>
        <v>4.71</v>
      </c>
      <c r="K27" s="18"/>
      <c r="L27" s="19"/>
      <c r="M27" s="18"/>
      <c r="N27" s="18">
        <f t="shared" si="2"/>
        <v>0</v>
      </c>
      <c r="O27" s="18">
        <v>1</v>
      </c>
      <c r="P27" s="18"/>
      <c r="Q27" s="18"/>
      <c r="R27" s="20">
        <f t="shared" si="3"/>
        <v>5.71</v>
      </c>
    </row>
    <row r="28" spans="1:18" ht="36">
      <c r="A28" s="13">
        <f t="shared" si="4"/>
        <v>25</v>
      </c>
      <c r="B28" s="13" t="s">
        <v>67</v>
      </c>
      <c r="C28" s="18" t="s">
        <v>68</v>
      </c>
      <c r="D28" s="18"/>
      <c r="E28" s="18">
        <v>4.448</v>
      </c>
      <c r="F28" s="18">
        <v>6.53</v>
      </c>
      <c r="G28" s="18">
        <f t="shared" si="0"/>
        <v>1.959</v>
      </c>
      <c r="H28" s="18"/>
      <c r="I28" s="18"/>
      <c r="J28" s="18">
        <f t="shared" si="1"/>
        <v>6.407</v>
      </c>
      <c r="K28" s="18">
        <v>0.6000000000000001</v>
      </c>
      <c r="L28" s="19"/>
      <c r="M28" s="18"/>
      <c r="N28" s="18">
        <f t="shared" si="2"/>
        <v>0.6000000000000001</v>
      </c>
      <c r="O28" s="18">
        <v>1</v>
      </c>
      <c r="P28" s="18"/>
      <c r="Q28" s="18"/>
      <c r="R28" s="20">
        <f t="shared" si="3"/>
        <v>8.007</v>
      </c>
    </row>
    <row r="29" spans="1:18" ht="24.75">
      <c r="A29" s="13">
        <f t="shared" si="4"/>
        <v>26</v>
      </c>
      <c r="B29" s="13" t="s">
        <v>69</v>
      </c>
      <c r="C29" s="18" t="s">
        <v>31</v>
      </c>
      <c r="D29" s="18"/>
      <c r="E29" s="18">
        <v>0</v>
      </c>
      <c r="F29" s="18">
        <v>8.8</v>
      </c>
      <c r="G29" s="18">
        <f t="shared" si="0"/>
        <v>2.64</v>
      </c>
      <c r="H29" s="18"/>
      <c r="I29" s="18"/>
      <c r="J29" s="18">
        <f t="shared" si="1"/>
        <v>2.64</v>
      </c>
      <c r="K29" s="18"/>
      <c r="L29" s="19"/>
      <c r="M29" s="18"/>
      <c r="N29" s="18">
        <f t="shared" si="2"/>
        <v>0</v>
      </c>
      <c r="O29" s="18">
        <v>1</v>
      </c>
      <c r="P29" s="18"/>
      <c r="Q29" s="18"/>
      <c r="R29" s="20">
        <f t="shared" si="3"/>
        <v>3.64</v>
      </c>
    </row>
    <row r="30" spans="1:18" ht="13.5">
      <c r="A30" s="13">
        <f t="shared" si="4"/>
        <v>27</v>
      </c>
      <c r="B30" s="13" t="s">
        <v>70</v>
      </c>
      <c r="C30" s="18" t="s">
        <v>71</v>
      </c>
      <c r="D30" s="18"/>
      <c r="E30" s="18">
        <v>0</v>
      </c>
      <c r="F30" s="18">
        <v>6.47</v>
      </c>
      <c r="G30" s="18">
        <f t="shared" si="0"/>
        <v>1.941</v>
      </c>
      <c r="H30" s="18"/>
      <c r="I30" s="18"/>
      <c r="J30" s="18">
        <f t="shared" si="1"/>
        <v>1.941</v>
      </c>
      <c r="K30" s="18"/>
      <c r="L30" s="19"/>
      <c r="M30" s="18"/>
      <c r="N30" s="18">
        <f t="shared" si="2"/>
        <v>0</v>
      </c>
      <c r="O30" s="18">
        <v>1</v>
      </c>
      <c r="P30" s="18"/>
      <c r="Q30" s="18"/>
      <c r="R30" s="20">
        <f t="shared" si="3"/>
        <v>2.941</v>
      </c>
    </row>
    <row r="31" spans="1:18" ht="24.75">
      <c r="A31" s="13">
        <f t="shared" si="4"/>
        <v>28</v>
      </c>
      <c r="B31" s="13" t="s">
        <v>72</v>
      </c>
      <c r="C31" s="18" t="s">
        <v>46</v>
      </c>
      <c r="D31" s="18"/>
      <c r="E31" s="18">
        <v>2.33</v>
      </c>
      <c r="F31" s="18">
        <v>6.94</v>
      </c>
      <c r="G31" s="18">
        <f t="shared" si="0"/>
        <v>2.082</v>
      </c>
      <c r="H31" s="18"/>
      <c r="I31" s="18"/>
      <c r="J31" s="18">
        <f t="shared" si="1"/>
        <v>4.412</v>
      </c>
      <c r="K31" s="18">
        <v>0.6000000000000001</v>
      </c>
      <c r="L31" s="19"/>
      <c r="M31" s="18"/>
      <c r="N31" s="18">
        <f t="shared" si="2"/>
        <v>0.6000000000000001</v>
      </c>
      <c r="O31" s="18">
        <v>1</v>
      </c>
      <c r="P31" s="18"/>
      <c r="Q31" s="18"/>
      <c r="R31" s="20">
        <f t="shared" si="3"/>
        <v>6.012</v>
      </c>
    </row>
    <row r="32" spans="1:18" ht="13.5">
      <c r="A32" s="13">
        <f t="shared" si="4"/>
        <v>29</v>
      </c>
      <c r="B32" s="13" t="s">
        <v>73</v>
      </c>
      <c r="C32" s="18" t="s">
        <v>38</v>
      </c>
      <c r="D32" s="18"/>
      <c r="E32" s="18">
        <v>2.63</v>
      </c>
      <c r="F32" s="18">
        <v>7.25</v>
      </c>
      <c r="G32" s="18">
        <f t="shared" si="0"/>
        <v>2.175</v>
      </c>
      <c r="H32" s="18"/>
      <c r="I32" s="18"/>
      <c r="J32" s="18">
        <f t="shared" si="1"/>
        <v>4.805</v>
      </c>
      <c r="K32" s="18">
        <v>0.30000000000000004</v>
      </c>
      <c r="L32" s="19"/>
      <c r="M32" s="18"/>
      <c r="N32" s="18">
        <f t="shared" si="2"/>
        <v>0.30000000000000004</v>
      </c>
      <c r="O32" s="18">
        <v>1</v>
      </c>
      <c r="P32" s="18"/>
      <c r="Q32" s="18"/>
      <c r="R32" s="20">
        <f t="shared" si="3"/>
        <v>6.105</v>
      </c>
    </row>
    <row r="33" spans="1:18" ht="24.75">
      <c r="A33" s="13">
        <f t="shared" si="4"/>
        <v>30</v>
      </c>
      <c r="B33" s="13" t="s">
        <v>74</v>
      </c>
      <c r="C33" s="18" t="s">
        <v>38</v>
      </c>
      <c r="D33" s="18" t="s">
        <v>75</v>
      </c>
      <c r="E33" s="18">
        <v>3.6</v>
      </c>
      <c r="F33" s="18">
        <v>7</v>
      </c>
      <c r="G33" s="18">
        <f t="shared" si="0"/>
        <v>2.1</v>
      </c>
      <c r="H33" s="18"/>
      <c r="I33" s="18">
        <v>1</v>
      </c>
      <c r="J33" s="28">
        <f t="shared" si="1"/>
        <v>6.7</v>
      </c>
      <c r="K33" s="18"/>
      <c r="L33" s="19"/>
      <c r="M33" s="18"/>
      <c r="N33" s="18">
        <f t="shared" si="2"/>
        <v>0</v>
      </c>
      <c r="O33" s="18">
        <v>1</v>
      </c>
      <c r="P33" s="18"/>
      <c r="Q33" s="18"/>
      <c r="R33" s="20">
        <f t="shared" si="3"/>
        <v>7.7</v>
      </c>
    </row>
    <row r="34" spans="1:18" ht="13.5">
      <c r="A34" s="13">
        <f t="shared" si="4"/>
        <v>31</v>
      </c>
      <c r="B34" s="13" t="s">
        <v>76</v>
      </c>
      <c r="C34" s="18" t="s">
        <v>77</v>
      </c>
      <c r="D34" s="18" t="s">
        <v>43</v>
      </c>
      <c r="E34" s="18">
        <v>1.738</v>
      </c>
      <c r="F34" s="18">
        <v>7.82</v>
      </c>
      <c r="G34" s="18">
        <f t="shared" si="0"/>
        <v>2.346</v>
      </c>
      <c r="H34" s="18">
        <v>0.5</v>
      </c>
      <c r="I34" s="18"/>
      <c r="J34" s="18">
        <f t="shared" si="1"/>
        <v>4.584</v>
      </c>
      <c r="K34" s="18"/>
      <c r="L34" s="19"/>
      <c r="M34" s="18"/>
      <c r="N34" s="18">
        <f t="shared" si="2"/>
        <v>0</v>
      </c>
      <c r="O34" s="18">
        <v>1</v>
      </c>
      <c r="P34" s="18"/>
      <c r="Q34" s="18"/>
      <c r="R34" s="20">
        <f t="shared" si="3"/>
        <v>5.584</v>
      </c>
    </row>
    <row r="35" spans="1:18" ht="13.5">
      <c r="A35" s="13">
        <f t="shared" si="4"/>
        <v>32</v>
      </c>
      <c r="B35" s="13" t="s">
        <v>78</v>
      </c>
      <c r="C35" s="18" t="s">
        <v>79</v>
      </c>
      <c r="D35" s="18"/>
      <c r="E35" s="18">
        <v>3.909</v>
      </c>
      <c r="F35" s="18">
        <v>6.74</v>
      </c>
      <c r="G35" s="18">
        <f t="shared" si="0"/>
        <v>2.022</v>
      </c>
      <c r="H35" s="18"/>
      <c r="I35" s="18"/>
      <c r="J35" s="18">
        <f t="shared" si="1"/>
        <v>5.931</v>
      </c>
      <c r="K35" s="18"/>
      <c r="L35" s="19"/>
      <c r="M35" s="18"/>
      <c r="N35" s="18">
        <f t="shared" si="2"/>
        <v>0</v>
      </c>
      <c r="O35" s="18">
        <v>1</v>
      </c>
      <c r="P35" s="18"/>
      <c r="Q35" s="18"/>
      <c r="R35" s="20">
        <f t="shared" si="3"/>
        <v>6.931</v>
      </c>
    </row>
    <row r="36" spans="1:18" ht="13.5">
      <c r="A36" s="13">
        <f t="shared" si="4"/>
        <v>33</v>
      </c>
      <c r="B36" s="13" t="s">
        <v>80</v>
      </c>
      <c r="C36" s="18" t="s">
        <v>79</v>
      </c>
      <c r="D36" s="18"/>
      <c r="E36" s="18">
        <v>0</v>
      </c>
      <c r="F36" s="18">
        <v>6.96</v>
      </c>
      <c r="G36" s="18">
        <f t="shared" si="0"/>
        <v>2.088</v>
      </c>
      <c r="H36" s="18"/>
      <c r="I36" s="18"/>
      <c r="J36" s="18">
        <f t="shared" si="1"/>
        <v>2.088</v>
      </c>
      <c r="K36" s="18"/>
      <c r="L36" s="19"/>
      <c r="M36" s="18"/>
      <c r="N36" s="18">
        <f t="shared" si="2"/>
        <v>0</v>
      </c>
      <c r="O36" s="18">
        <v>1</v>
      </c>
      <c r="P36" s="18"/>
      <c r="Q36" s="18"/>
      <c r="R36" s="20">
        <f t="shared" si="3"/>
        <v>3.088</v>
      </c>
    </row>
    <row r="37" spans="1:18" ht="13.5">
      <c r="A37" s="13">
        <f t="shared" si="4"/>
        <v>34</v>
      </c>
      <c r="B37" s="13" t="s">
        <v>81</v>
      </c>
      <c r="C37" s="18" t="s">
        <v>41</v>
      </c>
      <c r="D37" s="18"/>
      <c r="E37" s="18">
        <v>1.925</v>
      </c>
      <c r="F37" s="18">
        <v>7.67</v>
      </c>
      <c r="G37" s="18">
        <f t="shared" si="0"/>
        <v>2.301</v>
      </c>
      <c r="H37" s="18"/>
      <c r="I37" s="18"/>
      <c r="J37" s="18">
        <f t="shared" si="1"/>
        <v>4.226</v>
      </c>
      <c r="K37" s="18">
        <v>1.1</v>
      </c>
      <c r="L37" s="19"/>
      <c r="M37" s="18"/>
      <c r="N37" s="18">
        <f t="shared" si="2"/>
        <v>1.1</v>
      </c>
      <c r="O37" s="18">
        <v>1</v>
      </c>
      <c r="P37" s="18"/>
      <c r="Q37" s="18"/>
      <c r="R37" s="20">
        <f t="shared" si="3"/>
        <v>6.326</v>
      </c>
    </row>
    <row r="38" spans="1:18" ht="24.75">
      <c r="A38" s="13">
        <f t="shared" si="4"/>
        <v>35</v>
      </c>
      <c r="B38" s="13" t="s">
        <v>82</v>
      </c>
      <c r="C38" s="18" t="s">
        <v>83</v>
      </c>
      <c r="D38" s="18"/>
      <c r="E38" s="18">
        <v>0.712</v>
      </c>
      <c r="F38" s="18">
        <v>6.17</v>
      </c>
      <c r="G38" s="18">
        <f t="shared" si="0"/>
        <v>1.851</v>
      </c>
      <c r="H38" s="18"/>
      <c r="I38" s="18"/>
      <c r="J38" s="18">
        <f t="shared" si="1"/>
        <v>2.563</v>
      </c>
      <c r="K38" s="18"/>
      <c r="L38" s="19"/>
      <c r="M38" s="18"/>
      <c r="N38" s="18">
        <f t="shared" si="2"/>
        <v>0</v>
      </c>
      <c r="O38" s="18">
        <v>1</v>
      </c>
      <c r="P38" s="18"/>
      <c r="Q38" s="18"/>
      <c r="R38" s="20">
        <f t="shared" si="3"/>
        <v>3.563</v>
      </c>
    </row>
    <row r="39" spans="1:18" ht="13.5">
      <c r="A39" s="13">
        <f t="shared" si="4"/>
        <v>36</v>
      </c>
      <c r="B39" s="13" t="s">
        <v>84</v>
      </c>
      <c r="C39" s="18" t="s">
        <v>51</v>
      </c>
      <c r="D39" s="18"/>
      <c r="E39" s="18">
        <v>0</v>
      </c>
      <c r="F39" s="18">
        <v>6.18</v>
      </c>
      <c r="G39" s="18">
        <f t="shared" si="0"/>
        <v>1.854</v>
      </c>
      <c r="H39" s="18"/>
      <c r="I39" s="18"/>
      <c r="J39" s="18">
        <f t="shared" si="1"/>
        <v>1.854</v>
      </c>
      <c r="K39" s="18">
        <v>0.30000000000000004</v>
      </c>
      <c r="L39" s="19"/>
      <c r="M39" s="18"/>
      <c r="N39" s="18">
        <f t="shared" si="2"/>
        <v>0.30000000000000004</v>
      </c>
      <c r="O39" s="18">
        <v>1</v>
      </c>
      <c r="P39" s="18"/>
      <c r="Q39" s="18"/>
      <c r="R39" s="20">
        <f t="shared" si="3"/>
        <v>3.154</v>
      </c>
    </row>
    <row r="40" spans="1:18" ht="36">
      <c r="A40" s="13">
        <f t="shared" si="4"/>
        <v>37</v>
      </c>
      <c r="B40" s="13" t="s">
        <v>85</v>
      </c>
      <c r="C40" s="18" t="s">
        <v>29</v>
      </c>
      <c r="D40" s="18" t="s">
        <v>86</v>
      </c>
      <c r="E40" s="18">
        <v>2.964</v>
      </c>
      <c r="F40" s="18">
        <v>6.67</v>
      </c>
      <c r="G40" s="18">
        <f t="shared" si="0"/>
        <v>2.001</v>
      </c>
      <c r="H40" s="18"/>
      <c r="I40" s="18"/>
      <c r="J40" s="18">
        <f t="shared" si="1"/>
        <v>4.965</v>
      </c>
      <c r="K40" s="18"/>
      <c r="L40" s="19"/>
      <c r="M40" s="18"/>
      <c r="N40" s="18">
        <f t="shared" si="2"/>
        <v>0</v>
      </c>
      <c r="O40" s="18">
        <v>1</v>
      </c>
      <c r="P40" s="18"/>
      <c r="Q40" s="18"/>
      <c r="R40" s="20">
        <f t="shared" si="3"/>
        <v>5.965</v>
      </c>
    </row>
    <row r="41" spans="1:18" ht="13.5">
      <c r="A41" s="13">
        <f t="shared" si="4"/>
        <v>38</v>
      </c>
      <c r="B41" s="13" t="s">
        <v>87</v>
      </c>
      <c r="C41" s="18" t="s">
        <v>71</v>
      </c>
      <c r="D41" s="18"/>
      <c r="E41" s="18">
        <v>0</v>
      </c>
      <c r="F41" s="18">
        <v>6.5</v>
      </c>
      <c r="G41" s="18">
        <f t="shared" si="0"/>
        <v>1.9500000000000002</v>
      </c>
      <c r="H41" s="18"/>
      <c r="I41" s="18"/>
      <c r="J41" s="18">
        <f t="shared" si="1"/>
        <v>1.9500000000000002</v>
      </c>
      <c r="K41" s="18"/>
      <c r="L41" s="19"/>
      <c r="M41" s="18"/>
      <c r="N41" s="18">
        <f t="shared" si="2"/>
        <v>0</v>
      </c>
      <c r="O41" s="18">
        <v>1</v>
      </c>
      <c r="P41" s="18"/>
      <c r="Q41" s="27"/>
      <c r="R41" s="20">
        <f t="shared" si="3"/>
        <v>2.95</v>
      </c>
    </row>
    <row r="42" spans="1:18" ht="13.5">
      <c r="A42" s="13">
        <f t="shared" si="4"/>
        <v>39</v>
      </c>
      <c r="B42" s="13" t="s">
        <v>88</v>
      </c>
      <c r="C42" s="18" t="s">
        <v>79</v>
      </c>
      <c r="D42" s="18"/>
      <c r="E42" s="18">
        <v>0</v>
      </c>
      <c r="F42" s="18">
        <v>6.91</v>
      </c>
      <c r="G42" s="18">
        <f t="shared" si="0"/>
        <v>2.073</v>
      </c>
      <c r="H42" s="18"/>
      <c r="I42" s="18"/>
      <c r="J42" s="18">
        <f t="shared" si="1"/>
        <v>2.073</v>
      </c>
      <c r="K42" s="18"/>
      <c r="L42" s="19"/>
      <c r="M42" s="18"/>
      <c r="N42" s="18">
        <f t="shared" si="2"/>
        <v>0</v>
      </c>
      <c r="O42" s="18">
        <v>1</v>
      </c>
      <c r="P42" s="18"/>
      <c r="Q42" s="18"/>
      <c r="R42" s="20">
        <f t="shared" si="3"/>
        <v>3.073</v>
      </c>
    </row>
    <row r="43" spans="1:18" ht="24.75">
      <c r="A43" s="13">
        <f t="shared" si="4"/>
        <v>40</v>
      </c>
      <c r="B43" s="13" t="s">
        <v>89</v>
      </c>
      <c r="C43" s="18" t="s">
        <v>90</v>
      </c>
      <c r="D43" s="18"/>
      <c r="E43" s="18">
        <v>0.37</v>
      </c>
      <c r="F43" s="18">
        <v>8.1</v>
      </c>
      <c r="G43" s="18">
        <f t="shared" si="0"/>
        <v>2.43</v>
      </c>
      <c r="H43" s="18"/>
      <c r="I43" s="18"/>
      <c r="J43" s="18">
        <f t="shared" si="1"/>
        <v>2.8</v>
      </c>
      <c r="K43" s="18"/>
      <c r="L43" s="19"/>
      <c r="M43" s="18"/>
      <c r="N43" s="18">
        <f t="shared" si="2"/>
        <v>0</v>
      </c>
      <c r="O43" s="18">
        <v>1</v>
      </c>
      <c r="P43" s="18"/>
      <c r="Q43" s="18"/>
      <c r="R43" s="20">
        <f t="shared" si="3"/>
        <v>3.8</v>
      </c>
    </row>
    <row r="44" spans="1:18" ht="24.75">
      <c r="A44" s="13">
        <f t="shared" si="4"/>
        <v>41</v>
      </c>
      <c r="B44" s="13" t="s">
        <v>91</v>
      </c>
      <c r="C44" s="18" t="s">
        <v>26</v>
      </c>
      <c r="D44" s="18"/>
      <c r="E44" s="18">
        <v>1.663</v>
      </c>
      <c r="F44" s="18">
        <v>8.11</v>
      </c>
      <c r="G44" s="18">
        <f t="shared" si="0"/>
        <v>2.433</v>
      </c>
      <c r="H44" s="18"/>
      <c r="I44" s="18"/>
      <c r="J44" s="18">
        <f t="shared" si="1"/>
        <v>4.096</v>
      </c>
      <c r="K44" s="18">
        <v>1.1</v>
      </c>
      <c r="L44" s="19"/>
      <c r="M44" s="18"/>
      <c r="N44" s="18">
        <f t="shared" si="2"/>
        <v>1.1</v>
      </c>
      <c r="O44" s="18">
        <v>1</v>
      </c>
      <c r="P44" s="18"/>
      <c r="Q44" s="27"/>
      <c r="R44" s="20">
        <f t="shared" si="3"/>
        <v>6.196</v>
      </c>
    </row>
    <row r="45" spans="1:18" ht="13.5">
      <c r="A45" s="13">
        <f t="shared" si="4"/>
        <v>42</v>
      </c>
      <c r="B45" s="29" t="s">
        <v>92</v>
      </c>
      <c r="C45" s="18" t="s">
        <v>93</v>
      </c>
      <c r="D45" s="18"/>
      <c r="E45" s="18">
        <v>0</v>
      </c>
      <c r="F45" s="18">
        <v>6.44</v>
      </c>
      <c r="G45" s="18">
        <f t="shared" si="0"/>
        <v>1.932</v>
      </c>
      <c r="H45" s="18"/>
      <c r="I45" s="18"/>
      <c r="J45" s="18">
        <f t="shared" si="1"/>
        <v>1.932</v>
      </c>
      <c r="K45" s="18"/>
      <c r="L45" s="19"/>
      <c r="M45" s="18"/>
      <c r="N45" s="18">
        <f t="shared" si="2"/>
        <v>0</v>
      </c>
      <c r="O45" s="18">
        <v>1</v>
      </c>
      <c r="P45" s="18"/>
      <c r="Q45" s="18"/>
      <c r="R45" s="20">
        <f t="shared" si="3"/>
        <v>2.932</v>
      </c>
    </row>
    <row r="46" spans="1:18" ht="36">
      <c r="A46" s="13">
        <f t="shared" si="4"/>
        <v>43</v>
      </c>
      <c r="B46" s="13" t="s">
        <v>94</v>
      </c>
      <c r="C46" s="18" t="s">
        <v>95</v>
      </c>
      <c r="D46" s="18" t="s">
        <v>51</v>
      </c>
      <c r="E46" s="18">
        <v>1.762</v>
      </c>
      <c r="F46" s="18">
        <v>6.94</v>
      </c>
      <c r="G46" s="18">
        <f t="shared" si="0"/>
        <v>2.082</v>
      </c>
      <c r="H46" s="18"/>
      <c r="I46" s="18"/>
      <c r="J46" s="18">
        <f t="shared" si="1"/>
        <v>3.844</v>
      </c>
      <c r="K46" s="18">
        <v>0.30000000000000004</v>
      </c>
      <c r="L46" s="21"/>
      <c r="M46" s="18"/>
      <c r="N46" s="18">
        <f t="shared" si="2"/>
        <v>0.30000000000000004</v>
      </c>
      <c r="O46" s="18">
        <v>1</v>
      </c>
      <c r="P46" s="18"/>
      <c r="Q46" s="18"/>
      <c r="R46" s="20">
        <f t="shared" si="3"/>
        <v>5.144</v>
      </c>
    </row>
    <row r="47" spans="1:18" ht="33.75">
      <c r="A47" s="13">
        <f t="shared" si="4"/>
        <v>44</v>
      </c>
      <c r="B47" s="13" t="s">
        <v>96</v>
      </c>
      <c r="C47" s="18" t="s">
        <v>38</v>
      </c>
      <c r="D47" s="26" t="s">
        <v>97</v>
      </c>
      <c r="E47" s="18">
        <v>4.165</v>
      </c>
      <c r="F47" s="18">
        <v>7.12</v>
      </c>
      <c r="G47" s="18">
        <f t="shared" si="0"/>
        <v>2.136</v>
      </c>
      <c r="H47" s="18"/>
      <c r="I47" s="18"/>
      <c r="J47" s="18">
        <f t="shared" si="1"/>
        <v>6.301</v>
      </c>
      <c r="K47" s="18"/>
      <c r="L47" s="19"/>
      <c r="M47" s="18"/>
      <c r="N47" s="18">
        <f t="shared" si="2"/>
        <v>0</v>
      </c>
      <c r="O47" s="18">
        <v>1</v>
      </c>
      <c r="P47" s="18"/>
      <c r="Q47" s="18"/>
      <c r="R47" s="20">
        <f t="shared" si="3"/>
        <v>7.301</v>
      </c>
    </row>
    <row r="48" spans="1:18" ht="24.75">
      <c r="A48" s="13">
        <f t="shared" si="4"/>
        <v>45</v>
      </c>
      <c r="B48" s="13" t="s">
        <v>98</v>
      </c>
      <c r="C48" s="18" t="s">
        <v>26</v>
      </c>
      <c r="D48" s="18"/>
      <c r="E48" s="18">
        <v>2.84</v>
      </c>
      <c r="F48" s="18">
        <v>7.04</v>
      </c>
      <c r="G48" s="18">
        <f t="shared" si="0"/>
        <v>2.112</v>
      </c>
      <c r="H48" s="18">
        <v>0.5</v>
      </c>
      <c r="I48" s="18"/>
      <c r="J48" s="18">
        <f t="shared" si="1"/>
        <v>5.452</v>
      </c>
      <c r="K48" s="18"/>
      <c r="L48" s="19"/>
      <c r="M48" s="18"/>
      <c r="N48" s="18">
        <f t="shared" si="2"/>
        <v>0</v>
      </c>
      <c r="O48" s="18">
        <v>1</v>
      </c>
      <c r="P48" s="18"/>
      <c r="Q48" s="18"/>
      <c r="R48" s="20">
        <f t="shared" si="3"/>
        <v>6.452</v>
      </c>
    </row>
    <row r="49" spans="1:18" ht="13.5">
      <c r="A49" s="13">
        <f t="shared" si="4"/>
        <v>46</v>
      </c>
      <c r="B49" s="13" t="s">
        <v>99</v>
      </c>
      <c r="C49" s="18" t="s">
        <v>38</v>
      </c>
      <c r="D49" s="18"/>
      <c r="E49" s="18">
        <v>1.871</v>
      </c>
      <c r="F49" s="18">
        <v>6.77</v>
      </c>
      <c r="G49" s="18">
        <f t="shared" si="0"/>
        <v>2.031</v>
      </c>
      <c r="H49" s="18"/>
      <c r="I49" s="18"/>
      <c r="J49" s="18">
        <f t="shared" si="1"/>
        <v>3.902</v>
      </c>
      <c r="K49" s="18">
        <v>1.1</v>
      </c>
      <c r="L49" s="19"/>
      <c r="M49" s="18"/>
      <c r="N49" s="18">
        <f t="shared" si="2"/>
        <v>1.1</v>
      </c>
      <c r="O49" s="18">
        <v>1</v>
      </c>
      <c r="P49" s="18"/>
      <c r="Q49" s="18"/>
      <c r="R49" s="20">
        <f t="shared" si="3"/>
        <v>6.002</v>
      </c>
    </row>
    <row r="50" spans="1:18" ht="13.5">
      <c r="A50" s="13">
        <f t="shared" si="4"/>
        <v>47</v>
      </c>
      <c r="B50" s="13" t="s">
        <v>100</v>
      </c>
      <c r="C50" s="18" t="s">
        <v>29</v>
      </c>
      <c r="D50" s="18"/>
      <c r="E50" s="18">
        <v>3.414</v>
      </c>
      <c r="F50" s="18">
        <v>7.68</v>
      </c>
      <c r="G50" s="18">
        <f t="shared" si="0"/>
        <v>2.304</v>
      </c>
      <c r="H50" s="18"/>
      <c r="I50" s="18"/>
      <c r="J50" s="18">
        <f t="shared" si="1"/>
        <v>5.718</v>
      </c>
      <c r="K50" s="18">
        <v>0.30000000000000004</v>
      </c>
      <c r="L50" s="19"/>
      <c r="M50" s="18"/>
      <c r="N50" s="18">
        <f t="shared" si="2"/>
        <v>0.30000000000000004</v>
      </c>
      <c r="O50" s="18">
        <v>1</v>
      </c>
      <c r="P50" s="18"/>
      <c r="Q50" s="18"/>
      <c r="R50" s="20">
        <f t="shared" si="3"/>
        <v>7.018</v>
      </c>
    </row>
    <row r="51" spans="1:18" ht="13.5">
      <c r="A51" s="13">
        <f t="shared" si="4"/>
        <v>48</v>
      </c>
      <c r="B51" s="13" t="s">
        <v>101</v>
      </c>
      <c r="C51" s="18" t="s">
        <v>102</v>
      </c>
      <c r="D51" s="18"/>
      <c r="E51" s="18">
        <v>0</v>
      </c>
      <c r="F51" s="18">
        <v>6.33</v>
      </c>
      <c r="G51" s="18">
        <f t="shared" si="0"/>
        <v>1.899</v>
      </c>
      <c r="H51" s="18">
        <v>0.5</v>
      </c>
      <c r="I51" s="18"/>
      <c r="J51" s="18">
        <f t="shared" si="1"/>
        <v>2.399</v>
      </c>
      <c r="K51" s="18">
        <v>0.6000000000000001</v>
      </c>
      <c r="L51" s="19"/>
      <c r="M51" s="18"/>
      <c r="N51" s="18">
        <f t="shared" si="2"/>
        <v>0.6000000000000001</v>
      </c>
      <c r="O51" s="18">
        <v>1</v>
      </c>
      <c r="P51" s="18"/>
      <c r="Q51" s="27"/>
      <c r="R51" s="20">
        <f t="shared" si="3"/>
        <v>3.999</v>
      </c>
    </row>
    <row r="52" spans="1:18" ht="24.75">
      <c r="A52" s="13">
        <f t="shared" si="4"/>
        <v>49</v>
      </c>
      <c r="B52" s="13" t="s">
        <v>103</v>
      </c>
      <c r="C52" s="18" t="s">
        <v>51</v>
      </c>
      <c r="D52" s="18" t="s">
        <v>104</v>
      </c>
      <c r="E52" s="18">
        <v>1.695</v>
      </c>
      <c r="F52" s="18">
        <v>6.63</v>
      </c>
      <c r="G52" s="18">
        <f t="shared" si="0"/>
        <v>1.9889999999999999</v>
      </c>
      <c r="H52" s="18">
        <v>0.5</v>
      </c>
      <c r="I52" s="18"/>
      <c r="J52" s="18">
        <f t="shared" si="1"/>
        <v>4.184</v>
      </c>
      <c r="K52" s="18">
        <v>0.30000000000000004</v>
      </c>
      <c r="L52" s="19"/>
      <c r="M52" s="18"/>
      <c r="N52" s="18">
        <f t="shared" si="2"/>
        <v>0.30000000000000004</v>
      </c>
      <c r="O52" s="18">
        <v>1</v>
      </c>
      <c r="P52" s="18"/>
      <c r="Q52" s="18"/>
      <c r="R52" s="20">
        <f t="shared" si="3"/>
        <v>5.484</v>
      </c>
    </row>
    <row r="53" spans="1:18" ht="13.5">
      <c r="A53" s="13">
        <f t="shared" si="4"/>
        <v>50</v>
      </c>
      <c r="B53" s="13" t="s">
        <v>105</v>
      </c>
      <c r="C53" s="18" t="s">
        <v>41</v>
      </c>
      <c r="D53" s="18"/>
      <c r="E53" s="18">
        <v>0</v>
      </c>
      <c r="F53" s="18">
        <v>6.64</v>
      </c>
      <c r="G53" s="18">
        <f t="shared" si="0"/>
        <v>1.992</v>
      </c>
      <c r="H53" s="18"/>
      <c r="I53" s="18"/>
      <c r="J53" s="18">
        <f t="shared" si="1"/>
        <v>1.992</v>
      </c>
      <c r="K53" s="18"/>
      <c r="L53" s="19"/>
      <c r="M53" s="18"/>
      <c r="N53" s="18">
        <f t="shared" si="2"/>
        <v>0</v>
      </c>
      <c r="O53" s="18">
        <v>1</v>
      </c>
      <c r="P53" s="18"/>
      <c r="Q53" s="18"/>
      <c r="R53" s="20">
        <f t="shared" si="3"/>
        <v>2.992</v>
      </c>
    </row>
    <row r="54" spans="1:18" ht="24.75">
      <c r="A54" s="13">
        <f t="shared" si="4"/>
        <v>51</v>
      </c>
      <c r="B54" s="13" t="s">
        <v>106</v>
      </c>
      <c r="C54" s="18" t="s">
        <v>31</v>
      </c>
      <c r="D54" s="18"/>
      <c r="E54" s="18">
        <v>0.163</v>
      </c>
      <c r="F54" s="18">
        <v>6.27</v>
      </c>
      <c r="G54" s="18">
        <f t="shared" si="0"/>
        <v>1.881</v>
      </c>
      <c r="H54" s="18"/>
      <c r="I54" s="18">
        <v>1</v>
      </c>
      <c r="J54" s="18">
        <f t="shared" si="1"/>
        <v>3.044</v>
      </c>
      <c r="K54" s="18"/>
      <c r="L54" s="19"/>
      <c r="M54" s="18"/>
      <c r="N54" s="18">
        <f t="shared" si="2"/>
        <v>0</v>
      </c>
      <c r="O54" s="18">
        <v>1</v>
      </c>
      <c r="P54" s="18"/>
      <c r="Q54" s="18"/>
      <c r="R54" s="20">
        <f t="shared" si="3"/>
        <v>4.044</v>
      </c>
    </row>
    <row r="55" spans="1:18" ht="13.5">
      <c r="A55" s="13">
        <f t="shared" si="4"/>
        <v>52</v>
      </c>
      <c r="B55" s="13" t="s">
        <v>107</v>
      </c>
      <c r="C55" s="18" t="s">
        <v>51</v>
      </c>
      <c r="D55" s="18"/>
      <c r="E55" s="18">
        <v>0</v>
      </c>
      <c r="F55" s="18">
        <v>6.62</v>
      </c>
      <c r="G55" s="18">
        <f t="shared" si="0"/>
        <v>1.986</v>
      </c>
      <c r="H55" s="18"/>
      <c r="I55" s="18"/>
      <c r="J55" s="18">
        <f t="shared" si="1"/>
        <v>1.986</v>
      </c>
      <c r="K55" s="18"/>
      <c r="L55" s="19"/>
      <c r="M55" s="18"/>
      <c r="N55" s="18">
        <f t="shared" si="2"/>
        <v>0</v>
      </c>
      <c r="O55" s="18">
        <v>1</v>
      </c>
      <c r="P55" s="18"/>
      <c r="Q55" s="18"/>
      <c r="R55" s="20">
        <f t="shared" si="3"/>
        <v>2.9859999999999998</v>
      </c>
    </row>
    <row r="56" spans="1:18" ht="24" customHeight="1">
      <c r="A56" s="13">
        <f t="shared" si="4"/>
        <v>53</v>
      </c>
      <c r="B56" s="13" t="s">
        <v>108</v>
      </c>
      <c r="C56" s="18" t="s">
        <v>79</v>
      </c>
      <c r="D56" s="18"/>
      <c r="E56" s="18">
        <v>0</v>
      </c>
      <c r="F56" s="18">
        <v>7.55</v>
      </c>
      <c r="G56" s="18">
        <f t="shared" si="0"/>
        <v>2.265</v>
      </c>
      <c r="H56" s="18">
        <v>0.5</v>
      </c>
      <c r="I56" s="18"/>
      <c r="J56" s="18">
        <f t="shared" si="1"/>
        <v>2.765</v>
      </c>
      <c r="K56" s="18"/>
      <c r="L56" s="19"/>
      <c r="M56" s="18"/>
      <c r="N56" s="18">
        <f t="shared" si="2"/>
        <v>0</v>
      </c>
      <c r="O56" s="18">
        <v>1</v>
      </c>
      <c r="P56" s="18"/>
      <c r="Q56" s="18"/>
      <c r="R56" s="20">
        <f t="shared" si="3"/>
        <v>3.765</v>
      </c>
    </row>
    <row r="57" spans="1:18" ht="13.5">
      <c r="A57" s="13">
        <f t="shared" si="4"/>
        <v>54</v>
      </c>
      <c r="B57" s="13" t="s">
        <v>109</v>
      </c>
      <c r="C57" s="18" t="s">
        <v>29</v>
      </c>
      <c r="D57" s="18"/>
      <c r="E57" s="18">
        <v>0.397</v>
      </c>
      <c r="F57" s="18">
        <v>7.75</v>
      </c>
      <c r="G57" s="18">
        <f t="shared" si="0"/>
        <v>2.325</v>
      </c>
      <c r="H57" s="18"/>
      <c r="I57" s="18"/>
      <c r="J57" s="18">
        <f t="shared" si="1"/>
        <v>2.722</v>
      </c>
      <c r="K57" s="18">
        <v>1.1</v>
      </c>
      <c r="L57" s="19"/>
      <c r="M57" s="18"/>
      <c r="N57" s="18">
        <f t="shared" si="2"/>
        <v>1.1</v>
      </c>
      <c r="O57" s="18">
        <v>1</v>
      </c>
      <c r="P57" s="18"/>
      <c r="Q57" s="18"/>
      <c r="R57" s="20">
        <f t="shared" si="3"/>
        <v>4.822</v>
      </c>
    </row>
    <row r="58" spans="1:18" ht="13.5">
      <c r="A58" s="13">
        <f t="shared" si="4"/>
        <v>55</v>
      </c>
      <c r="B58" s="13" t="s">
        <v>110</v>
      </c>
      <c r="C58" s="18" t="s">
        <v>102</v>
      </c>
      <c r="D58" s="18"/>
      <c r="E58" s="18">
        <v>4.113</v>
      </c>
      <c r="F58" s="18">
        <v>7.42</v>
      </c>
      <c r="G58" s="18">
        <f t="shared" si="0"/>
        <v>2.226</v>
      </c>
      <c r="H58" s="18"/>
      <c r="I58" s="18">
        <v>1</v>
      </c>
      <c r="J58" s="18">
        <f t="shared" si="1"/>
        <v>7.339</v>
      </c>
      <c r="K58" s="18"/>
      <c r="L58" s="19"/>
      <c r="M58" s="18"/>
      <c r="N58" s="18">
        <f t="shared" si="2"/>
        <v>0</v>
      </c>
      <c r="O58" s="18">
        <v>1</v>
      </c>
      <c r="P58" s="18"/>
      <c r="Q58" s="18"/>
      <c r="R58" s="20">
        <f t="shared" si="3"/>
        <v>8.339</v>
      </c>
    </row>
    <row r="59" spans="1:18" ht="13.5">
      <c r="A59" s="13">
        <f t="shared" si="4"/>
        <v>56</v>
      </c>
      <c r="B59" s="13" t="s">
        <v>111</v>
      </c>
      <c r="C59" s="18" t="s">
        <v>38</v>
      </c>
      <c r="D59" s="18"/>
      <c r="E59" s="18">
        <v>3.83</v>
      </c>
      <c r="F59" s="18">
        <v>5.59</v>
      </c>
      <c r="G59" s="18">
        <f t="shared" si="0"/>
        <v>1.677</v>
      </c>
      <c r="H59" s="18"/>
      <c r="I59" s="18"/>
      <c r="J59" s="18">
        <f t="shared" si="1"/>
        <v>5.507</v>
      </c>
      <c r="K59" s="18">
        <v>0.30000000000000004</v>
      </c>
      <c r="L59" s="19"/>
      <c r="M59" s="18"/>
      <c r="N59" s="18">
        <f t="shared" si="2"/>
        <v>0.30000000000000004</v>
      </c>
      <c r="O59" s="18">
        <v>1</v>
      </c>
      <c r="P59" s="18"/>
      <c r="Q59" s="18"/>
      <c r="R59" s="20">
        <f t="shared" si="3"/>
        <v>6.807</v>
      </c>
    </row>
    <row r="60" spans="1:18" ht="36">
      <c r="A60" s="13">
        <f t="shared" si="4"/>
        <v>57</v>
      </c>
      <c r="B60" s="13" t="s">
        <v>112</v>
      </c>
      <c r="C60" s="18" t="s">
        <v>113</v>
      </c>
      <c r="D60" s="18" t="s">
        <v>114</v>
      </c>
      <c r="E60" s="18">
        <v>3.079</v>
      </c>
      <c r="F60" s="18">
        <v>6.75</v>
      </c>
      <c r="G60" s="18">
        <f t="shared" si="0"/>
        <v>2.025</v>
      </c>
      <c r="H60" s="18">
        <v>0.5</v>
      </c>
      <c r="I60" s="18"/>
      <c r="J60" s="18">
        <f t="shared" si="1"/>
        <v>5.604</v>
      </c>
      <c r="K60" s="18">
        <v>0.30000000000000004</v>
      </c>
      <c r="L60" s="19"/>
      <c r="M60" s="18"/>
      <c r="N60" s="18">
        <f t="shared" si="2"/>
        <v>0.30000000000000004</v>
      </c>
      <c r="O60" s="18">
        <v>1</v>
      </c>
      <c r="P60" s="18"/>
      <c r="Q60" s="18"/>
      <c r="R60" s="20">
        <f t="shared" si="3"/>
        <v>6.904</v>
      </c>
    </row>
    <row r="61" spans="1:18" ht="13.5">
      <c r="A61" s="13">
        <f t="shared" si="4"/>
        <v>58</v>
      </c>
      <c r="B61" s="13" t="s">
        <v>115</v>
      </c>
      <c r="C61" s="18" t="s">
        <v>38</v>
      </c>
      <c r="D61" s="18"/>
      <c r="E61" s="18">
        <v>1.928</v>
      </c>
      <c r="F61" s="18">
        <v>6.56</v>
      </c>
      <c r="G61" s="18">
        <f t="shared" si="0"/>
        <v>1.968</v>
      </c>
      <c r="H61" s="18"/>
      <c r="I61" s="18"/>
      <c r="J61" s="18">
        <f t="shared" si="1"/>
        <v>3.896</v>
      </c>
      <c r="K61" s="18"/>
      <c r="L61" s="19"/>
      <c r="M61" s="18"/>
      <c r="N61" s="18">
        <f t="shared" si="2"/>
        <v>0</v>
      </c>
      <c r="O61" s="18">
        <v>1</v>
      </c>
      <c r="P61" s="18"/>
      <c r="Q61" s="18"/>
      <c r="R61" s="20">
        <f t="shared" si="3"/>
        <v>4.896</v>
      </c>
    </row>
    <row r="62" spans="1:18" ht="24.75">
      <c r="A62" s="13">
        <f t="shared" si="4"/>
        <v>59</v>
      </c>
      <c r="B62" s="13" t="s">
        <v>116</v>
      </c>
      <c r="C62" s="18" t="s">
        <v>83</v>
      </c>
      <c r="D62" s="18"/>
      <c r="E62" s="18">
        <v>3.589</v>
      </c>
      <c r="F62" s="18">
        <v>7.53</v>
      </c>
      <c r="G62" s="18">
        <f t="shared" si="0"/>
        <v>2.259</v>
      </c>
      <c r="H62" s="18"/>
      <c r="I62" s="18">
        <v>1</v>
      </c>
      <c r="J62" s="18">
        <f t="shared" si="1"/>
        <v>6.848</v>
      </c>
      <c r="K62" s="18"/>
      <c r="L62" s="19"/>
      <c r="M62" s="18"/>
      <c r="N62" s="18">
        <f t="shared" si="2"/>
        <v>0</v>
      </c>
      <c r="O62" s="18">
        <v>1</v>
      </c>
      <c r="P62" s="18"/>
      <c r="Q62" s="18"/>
      <c r="R62" s="20">
        <f t="shared" si="3"/>
        <v>7.848</v>
      </c>
    </row>
    <row r="63" spans="1:18" ht="13.5">
      <c r="A63" s="13">
        <f t="shared" si="4"/>
        <v>60</v>
      </c>
      <c r="B63" s="13" t="s">
        <v>117</v>
      </c>
      <c r="C63" s="18" t="s">
        <v>38</v>
      </c>
      <c r="D63" s="18"/>
      <c r="E63" s="18">
        <v>0</v>
      </c>
      <c r="F63" s="18">
        <v>6.37</v>
      </c>
      <c r="G63" s="18">
        <f t="shared" si="0"/>
        <v>1.911</v>
      </c>
      <c r="H63" s="18">
        <v>0.5</v>
      </c>
      <c r="I63" s="18"/>
      <c r="J63" s="18">
        <f t="shared" si="1"/>
        <v>2.411</v>
      </c>
      <c r="K63" s="18">
        <v>0.30000000000000004</v>
      </c>
      <c r="L63" s="19"/>
      <c r="M63" s="18"/>
      <c r="N63" s="18">
        <f t="shared" si="2"/>
        <v>0.30000000000000004</v>
      </c>
      <c r="O63" s="18">
        <v>1</v>
      </c>
      <c r="P63" s="18"/>
      <c r="Q63" s="18"/>
      <c r="R63" s="20">
        <f t="shared" si="3"/>
        <v>3.711</v>
      </c>
    </row>
    <row r="64" spans="1:18" ht="13.5">
      <c r="A64" s="13">
        <f t="shared" si="4"/>
        <v>61</v>
      </c>
      <c r="B64" s="13" t="s">
        <v>118</v>
      </c>
      <c r="C64" s="18" t="s">
        <v>38</v>
      </c>
      <c r="D64" s="18"/>
      <c r="E64" s="18">
        <v>0</v>
      </c>
      <c r="F64" s="18">
        <v>7.45</v>
      </c>
      <c r="G64" s="18">
        <f t="shared" si="0"/>
        <v>2.235</v>
      </c>
      <c r="H64" s="18"/>
      <c r="I64" s="18"/>
      <c r="J64" s="18">
        <f t="shared" si="1"/>
        <v>2.235</v>
      </c>
      <c r="K64" s="18">
        <v>0.30000000000000004</v>
      </c>
      <c r="L64" s="19"/>
      <c r="M64" s="18"/>
      <c r="N64" s="18">
        <f t="shared" si="2"/>
        <v>0.30000000000000004</v>
      </c>
      <c r="O64" s="18">
        <v>1</v>
      </c>
      <c r="P64" s="18"/>
      <c r="Q64" s="18"/>
      <c r="R64" s="20">
        <f t="shared" si="3"/>
        <v>3.535</v>
      </c>
    </row>
    <row r="65" spans="1:18" ht="36">
      <c r="A65" s="13">
        <f t="shared" si="4"/>
        <v>62</v>
      </c>
      <c r="B65" s="13" t="s">
        <v>119</v>
      </c>
      <c r="C65" s="18" t="s">
        <v>29</v>
      </c>
      <c r="D65" s="18" t="s">
        <v>54</v>
      </c>
      <c r="E65" s="18">
        <v>0.426</v>
      </c>
      <c r="F65" s="18">
        <v>7.02</v>
      </c>
      <c r="G65" s="18">
        <f t="shared" si="0"/>
        <v>2.106</v>
      </c>
      <c r="H65" s="18"/>
      <c r="I65" s="18"/>
      <c r="J65" s="18">
        <f t="shared" si="1"/>
        <v>2.532</v>
      </c>
      <c r="K65" s="18">
        <v>0.30000000000000004</v>
      </c>
      <c r="L65" s="19"/>
      <c r="M65" s="18"/>
      <c r="N65" s="18">
        <f t="shared" si="2"/>
        <v>0.30000000000000004</v>
      </c>
      <c r="O65" s="18">
        <v>1</v>
      </c>
      <c r="P65" s="18"/>
      <c r="Q65" s="18"/>
      <c r="R65" s="20">
        <f t="shared" si="3"/>
        <v>3.832</v>
      </c>
    </row>
    <row r="66" spans="1:18" ht="13.5">
      <c r="A66" s="13">
        <f t="shared" si="4"/>
        <v>63</v>
      </c>
      <c r="B66" s="13" t="s">
        <v>120</v>
      </c>
      <c r="C66" s="18" t="s">
        <v>41</v>
      </c>
      <c r="D66" s="18"/>
      <c r="E66" s="18">
        <v>0.455</v>
      </c>
      <c r="F66" s="18">
        <v>6.88</v>
      </c>
      <c r="G66" s="18">
        <f t="shared" si="0"/>
        <v>2.064</v>
      </c>
      <c r="H66" s="18"/>
      <c r="I66" s="18"/>
      <c r="J66" s="18">
        <f t="shared" si="1"/>
        <v>2.519</v>
      </c>
      <c r="K66" s="18">
        <v>0.30000000000000004</v>
      </c>
      <c r="L66" s="19"/>
      <c r="M66" s="18"/>
      <c r="N66" s="18">
        <f t="shared" si="2"/>
        <v>0.30000000000000004</v>
      </c>
      <c r="O66" s="18">
        <v>1</v>
      </c>
      <c r="P66" s="18"/>
      <c r="Q66" s="18"/>
      <c r="R66" s="20">
        <f t="shared" si="3"/>
        <v>3.819</v>
      </c>
    </row>
    <row r="67" spans="1:18" ht="36">
      <c r="A67" s="13">
        <f t="shared" si="4"/>
        <v>64</v>
      </c>
      <c r="B67" s="13" t="s">
        <v>121</v>
      </c>
      <c r="C67" s="18" t="s">
        <v>41</v>
      </c>
      <c r="D67" s="18" t="s">
        <v>54</v>
      </c>
      <c r="E67" s="18">
        <v>3.55</v>
      </c>
      <c r="F67" s="18">
        <v>8.11</v>
      </c>
      <c r="G67" s="18">
        <f t="shared" si="0"/>
        <v>2.433</v>
      </c>
      <c r="H67" s="18"/>
      <c r="I67" s="18">
        <v>1</v>
      </c>
      <c r="J67" s="18">
        <f t="shared" si="1"/>
        <v>6.983</v>
      </c>
      <c r="K67" s="18"/>
      <c r="L67" s="21"/>
      <c r="M67" s="18"/>
      <c r="N67" s="18">
        <f t="shared" si="2"/>
        <v>0</v>
      </c>
      <c r="O67" s="18">
        <v>1</v>
      </c>
      <c r="P67" s="18"/>
      <c r="Q67" s="18"/>
      <c r="R67" s="20">
        <f t="shared" si="3"/>
        <v>7.983</v>
      </c>
    </row>
    <row r="68" spans="1:18" ht="30" customHeight="1">
      <c r="A68" s="13">
        <f t="shared" si="4"/>
        <v>65</v>
      </c>
      <c r="B68" s="13" t="s">
        <v>122</v>
      </c>
      <c r="C68" s="18" t="s">
        <v>79</v>
      </c>
      <c r="D68" s="18"/>
      <c r="E68" s="18">
        <v>2.94</v>
      </c>
      <c r="F68" s="18">
        <v>6.57</v>
      </c>
      <c r="G68" s="18">
        <f t="shared" si="0"/>
        <v>1.971</v>
      </c>
      <c r="H68" s="18"/>
      <c r="I68" s="18"/>
      <c r="J68" s="18">
        <f t="shared" si="1"/>
        <v>4.911</v>
      </c>
      <c r="K68" s="18">
        <v>0.6000000000000001</v>
      </c>
      <c r="L68" s="19"/>
      <c r="M68" s="18"/>
      <c r="N68" s="18">
        <f t="shared" si="2"/>
        <v>0.6000000000000001</v>
      </c>
      <c r="O68" s="18">
        <v>1</v>
      </c>
      <c r="P68" s="18"/>
      <c r="Q68" s="18"/>
      <c r="R68" s="20">
        <f t="shared" si="3"/>
        <v>6.511</v>
      </c>
    </row>
    <row r="69" spans="1:18" ht="24.75">
      <c r="A69" s="13">
        <f t="shared" si="4"/>
        <v>66</v>
      </c>
      <c r="B69" s="13" t="s">
        <v>123</v>
      </c>
      <c r="C69" s="18" t="s">
        <v>93</v>
      </c>
      <c r="D69" s="18" t="s">
        <v>124</v>
      </c>
      <c r="E69" s="18">
        <v>2.651</v>
      </c>
      <c r="F69" s="18">
        <v>7.23</v>
      </c>
      <c r="G69" s="18">
        <f t="shared" si="0"/>
        <v>2.169</v>
      </c>
      <c r="H69" s="18"/>
      <c r="I69" s="18"/>
      <c r="J69" s="18">
        <f t="shared" si="1"/>
        <v>4.82</v>
      </c>
      <c r="K69" s="18"/>
      <c r="L69" s="19"/>
      <c r="M69" s="18"/>
      <c r="N69" s="18">
        <f t="shared" si="2"/>
        <v>0</v>
      </c>
      <c r="O69" s="18">
        <v>1</v>
      </c>
      <c r="P69" s="18"/>
      <c r="Q69" s="18"/>
      <c r="R69" s="20">
        <f t="shared" si="3"/>
        <v>5.82</v>
      </c>
    </row>
    <row r="70" spans="1:18" ht="24.75">
      <c r="A70" s="13">
        <f t="shared" si="4"/>
        <v>67</v>
      </c>
      <c r="B70" s="13" t="s">
        <v>125</v>
      </c>
      <c r="C70" s="18" t="s">
        <v>26</v>
      </c>
      <c r="D70" s="18" t="s">
        <v>29</v>
      </c>
      <c r="E70" s="18">
        <v>3.779</v>
      </c>
      <c r="F70" s="18">
        <v>7.11</v>
      </c>
      <c r="G70" s="18">
        <f t="shared" si="0"/>
        <v>2.133</v>
      </c>
      <c r="H70" s="18"/>
      <c r="I70" s="18"/>
      <c r="J70" s="18">
        <f t="shared" si="1"/>
        <v>5.912</v>
      </c>
      <c r="K70" s="18">
        <v>0.30000000000000004</v>
      </c>
      <c r="L70" s="19"/>
      <c r="M70" s="18"/>
      <c r="N70" s="18">
        <f t="shared" si="2"/>
        <v>0.30000000000000004</v>
      </c>
      <c r="O70" s="18">
        <v>1</v>
      </c>
      <c r="P70" s="18"/>
      <c r="Q70" s="18"/>
      <c r="R70" s="20">
        <f t="shared" si="3"/>
        <v>7.212</v>
      </c>
    </row>
    <row r="71" spans="1:18" ht="36">
      <c r="A71" s="13">
        <f t="shared" si="4"/>
        <v>68</v>
      </c>
      <c r="B71" s="13" t="s">
        <v>126</v>
      </c>
      <c r="C71" s="18" t="s">
        <v>127</v>
      </c>
      <c r="D71" s="18"/>
      <c r="E71" s="18">
        <v>0</v>
      </c>
      <c r="F71" s="18">
        <v>7.39</v>
      </c>
      <c r="G71" s="18">
        <f t="shared" si="0"/>
        <v>2.217</v>
      </c>
      <c r="H71" s="18">
        <v>0.5</v>
      </c>
      <c r="I71" s="18"/>
      <c r="J71" s="18">
        <f t="shared" si="1"/>
        <v>2.717</v>
      </c>
      <c r="K71" s="18"/>
      <c r="L71" s="19"/>
      <c r="M71" s="18"/>
      <c r="N71" s="18">
        <f t="shared" si="2"/>
        <v>0</v>
      </c>
      <c r="O71" s="18">
        <v>1</v>
      </c>
      <c r="P71" s="18"/>
      <c r="Q71" s="18"/>
      <c r="R71" s="20">
        <f t="shared" si="3"/>
        <v>3.717</v>
      </c>
    </row>
    <row r="72" spans="1:18" ht="58.5">
      <c r="A72" s="13">
        <f t="shared" si="4"/>
        <v>69</v>
      </c>
      <c r="B72" s="13" t="s">
        <v>128</v>
      </c>
      <c r="C72" s="18" t="s">
        <v>41</v>
      </c>
      <c r="D72" s="18" t="s">
        <v>129</v>
      </c>
      <c r="E72" s="18">
        <v>3.464</v>
      </c>
      <c r="F72" s="18">
        <v>8.07</v>
      </c>
      <c r="G72" s="18">
        <f t="shared" si="0"/>
        <v>2.421</v>
      </c>
      <c r="H72" s="18">
        <v>0.5</v>
      </c>
      <c r="I72" s="18"/>
      <c r="J72" s="18">
        <f t="shared" si="1"/>
        <v>6.385</v>
      </c>
      <c r="K72" s="18"/>
      <c r="L72" s="19"/>
      <c r="M72" s="18"/>
      <c r="N72" s="18">
        <f t="shared" si="2"/>
        <v>0</v>
      </c>
      <c r="O72" s="18">
        <v>1</v>
      </c>
      <c r="P72" s="18"/>
      <c r="Q72" s="18"/>
      <c r="R72" s="20">
        <f t="shared" si="3"/>
        <v>7.385</v>
      </c>
    </row>
    <row r="73" spans="1:18" ht="36">
      <c r="A73" s="13">
        <f t="shared" si="4"/>
        <v>70</v>
      </c>
      <c r="B73" s="13" t="s">
        <v>130</v>
      </c>
      <c r="C73" s="18" t="s">
        <v>62</v>
      </c>
      <c r="D73" s="18" t="s">
        <v>54</v>
      </c>
      <c r="E73" s="18">
        <v>0.197</v>
      </c>
      <c r="F73" s="18">
        <v>6.72</v>
      </c>
      <c r="G73" s="18">
        <f t="shared" si="0"/>
        <v>2.016</v>
      </c>
      <c r="H73" s="18"/>
      <c r="I73" s="18"/>
      <c r="J73" s="18">
        <f t="shared" si="1"/>
        <v>2.213</v>
      </c>
      <c r="K73" s="18"/>
      <c r="L73" s="19"/>
      <c r="M73" s="18"/>
      <c r="N73" s="18">
        <f t="shared" si="2"/>
        <v>0</v>
      </c>
      <c r="O73" s="18">
        <v>1</v>
      </c>
      <c r="P73" s="18"/>
      <c r="Q73" s="27"/>
      <c r="R73" s="20">
        <f t="shared" si="3"/>
        <v>3.213</v>
      </c>
    </row>
    <row r="74" spans="1:18" ht="28.5" customHeight="1">
      <c r="A74" s="13">
        <f t="shared" si="4"/>
        <v>71</v>
      </c>
      <c r="B74" s="13" t="s">
        <v>131</v>
      </c>
      <c r="C74" s="18" t="s">
        <v>38</v>
      </c>
      <c r="D74" s="18"/>
      <c r="E74" s="18">
        <v>4.14</v>
      </c>
      <c r="F74" s="18">
        <v>6.88</v>
      </c>
      <c r="G74" s="18">
        <f t="shared" si="0"/>
        <v>2.064</v>
      </c>
      <c r="H74" s="18"/>
      <c r="I74" s="18"/>
      <c r="J74" s="18">
        <f t="shared" si="1"/>
        <v>6.204</v>
      </c>
      <c r="K74" s="18"/>
      <c r="L74" s="19"/>
      <c r="M74" s="18"/>
      <c r="N74" s="18">
        <f t="shared" si="2"/>
        <v>0</v>
      </c>
      <c r="O74" s="18">
        <v>1</v>
      </c>
      <c r="P74" s="18"/>
      <c r="Q74" s="18"/>
      <c r="R74" s="20">
        <f t="shared" si="3"/>
        <v>7.204</v>
      </c>
    </row>
    <row r="75" spans="1:18" ht="24.75" customHeight="1">
      <c r="A75" s="13">
        <f t="shared" si="4"/>
        <v>72</v>
      </c>
      <c r="B75" s="13" t="s">
        <v>132</v>
      </c>
      <c r="C75" s="18" t="s">
        <v>33</v>
      </c>
      <c r="D75" s="18"/>
      <c r="E75" s="18">
        <v>0</v>
      </c>
      <c r="F75" s="18">
        <v>6.9</v>
      </c>
      <c r="G75" s="18">
        <f t="shared" si="0"/>
        <v>2.07</v>
      </c>
      <c r="H75" s="18"/>
      <c r="I75" s="18"/>
      <c r="J75" s="18">
        <f t="shared" si="1"/>
        <v>2.07</v>
      </c>
      <c r="K75" s="18"/>
      <c r="L75" s="19"/>
      <c r="M75" s="18"/>
      <c r="N75" s="18">
        <f t="shared" si="2"/>
        <v>0</v>
      </c>
      <c r="O75" s="18">
        <v>1</v>
      </c>
      <c r="P75" s="18"/>
      <c r="Q75" s="18"/>
      <c r="R75" s="20">
        <f t="shared" si="3"/>
        <v>3.07</v>
      </c>
    </row>
    <row r="76" spans="1:18" ht="30" customHeight="1">
      <c r="A76" s="13">
        <f t="shared" si="4"/>
        <v>73</v>
      </c>
      <c r="B76" s="13" t="s">
        <v>133</v>
      </c>
      <c r="C76" s="18" t="s">
        <v>79</v>
      </c>
      <c r="D76" s="18"/>
      <c r="E76" s="18">
        <v>3.829</v>
      </c>
      <c r="F76" s="18">
        <v>7.63</v>
      </c>
      <c r="G76" s="18">
        <f t="shared" si="0"/>
        <v>2.289</v>
      </c>
      <c r="H76" s="18"/>
      <c r="I76" s="18"/>
      <c r="J76" s="18">
        <f t="shared" si="1"/>
        <v>6.118</v>
      </c>
      <c r="K76" s="18">
        <v>0.30000000000000004</v>
      </c>
      <c r="L76" s="19"/>
      <c r="M76" s="18"/>
      <c r="N76" s="18">
        <f t="shared" si="2"/>
        <v>0.30000000000000004</v>
      </c>
      <c r="O76" s="18">
        <v>1</v>
      </c>
      <c r="P76" s="18"/>
      <c r="Q76" s="18"/>
      <c r="R76" s="20">
        <f t="shared" si="3"/>
        <v>7.418</v>
      </c>
    </row>
    <row r="77" spans="1:18" ht="24.75">
      <c r="A77" s="13">
        <f t="shared" si="4"/>
        <v>74</v>
      </c>
      <c r="B77" s="13" t="s">
        <v>134</v>
      </c>
      <c r="C77" s="18" t="s">
        <v>26</v>
      </c>
      <c r="D77" s="18"/>
      <c r="E77" s="18">
        <v>0</v>
      </c>
      <c r="F77" s="18">
        <v>7.85</v>
      </c>
      <c r="G77" s="18">
        <f t="shared" si="0"/>
        <v>2.355</v>
      </c>
      <c r="H77" s="18"/>
      <c r="I77" s="18"/>
      <c r="J77" s="18">
        <f t="shared" si="1"/>
        <v>2.355</v>
      </c>
      <c r="K77" s="18"/>
      <c r="L77" s="19"/>
      <c r="M77" s="18"/>
      <c r="N77" s="18">
        <f t="shared" si="2"/>
        <v>0</v>
      </c>
      <c r="O77" s="18">
        <v>1</v>
      </c>
      <c r="P77" s="18"/>
      <c r="Q77" s="18"/>
      <c r="R77" s="20">
        <f t="shared" si="3"/>
        <v>3.355</v>
      </c>
    </row>
    <row r="78" spans="1:18" ht="58.5">
      <c r="A78" s="13">
        <f t="shared" si="4"/>
        <v>75</v>
      </c>
      <c r="B78" s="13" t="s">
        <v>135</v>
      </c>
      <c r="C78" s="18" t="s">
        <v>113</v>
      </c>
      <c r="D78" s="18" t="s">
        <v>136</v>
      </c>
      <c r="E78" s="28">
        <v>3.002</v>
      </c>
      <c r="F78" s="18">
        <v>6.51</v>
      </c>
      <c r="G78" s="18">
        <f t="shared" si="0"/>
        <v>1.953</v>
      </c>
      <c r="H78" s="18">
        <v>0.5</v>
      </c>
      <c r="I78" s="18"/>
      <c r="J78" s="18">
        <f t="shared" si="1"/>
        <v>5.455</v>
      </c>
      <c r="K78" s="18"/>
      <c r="L78" s="19"/>
      <c r="M78" s="18"/>
      <c r="N78" s="18">
        <f t="shared" si="2"/>
        <v>0</v>
      </c>
      <c r="O78" s="18">
        <v>1</v>
      </c>
      <c r="P78" s="18"/>
      <c r="Q78" s="18"/>
      <c r="R78" s="20">
        <f t="shared" si="3"/>
        <v>6.455</v>
      </c>
    </row>
    <row r="79" spans="1:18" ht="24.75">
      <c r="A79" s="13">
        <f t="shared" si="4"/>
        <v>76</v>
      </c>
      <c r="B79" s="13" t="s">
        <v>137</v>
      </c>
      <c r="C79" s="18" t="s">
        <v>62</v>
      </c>
      <c r="D79" s="18"/>
      <c r="E79" s="18">
        <v>0.423</v>
      </c>
      <c r="F79" s="18">
        <v>8.46</v>
      </c>
      <c r="G79" s="18">
        <f t="shared" si="0"/>
        <v>2.5380000000000003</v>
      </c>
      <c r="H79" s="18"/>
      <c r="I79" s="18"/>
      <c r="J79" s="18">
        <f t="shared" si="1"/>
        <v>2.961</v>
      </c>
      <c r="K79" s="18"/>
      <c r="L79" s="19"/>
      <c r="M79" s="18"/>
      <c r="N79" s="18">
        <f t="shared" si="2"/>
        <v>0</v>
      </c>
      <c r="O79" s="18">
        <v>1</v>
      </c>
      <c r="P79" s="18"/>
      <c r="Q79" s="18"/>
      <c r="R79" s="20">
        <f t="shared" si="3"/>
        <v>3.961</v>
      </c>
    </row>
    <row r="80" spans="1:18" ht="24.75">
      <c r="A80" s="13">
        <f t="shared" si="4"/>
        <v>77</v>
      </c>
      <c r="B80" s="13" t="s">
        <v>138</v>
      </c>
      <c r="C80" s="18" t="s">
        <v>41</v>
      </c>
      <c r="D80" s="18" t="s">
        <v>104</v>
      </c>
      <c r="E80" s="18">
        <v>3.86</v>
      </c>
      <c r="F80" s="18">
        <v>6.88</v>
      </c>
      <c r="G80" s="18">
        <f t="shared" si="0"/>
        <v>2.064</v>
      </c>
      <c r="H80" s="18"/>
      <c r="I80" s="18"/>
      <c r="J80" s="18">
        <f t="shared" si="1"/>
        <v>5.924</v>
      </c>
      <c r="K80" s="18">
        <v>0.6000000000000001</v>
      </c>
      <c r="L80" s="19"/>
      <c r="M80" s="18"/>
      <c r="N80" s="18">
        <f t="shared" si="2"/>
        <v>0.6000000000000001</v>
      </c>
      <c r="O80" s="18">
        <v>1</v>
      </c>
      <c r="P80" s="18"/>
      <c r="Q80" s="18"/>
      <c r="R80" s="20">
        <f t="shared" si="3"/>
        <v>7.524</v>
      </c>
    </row>
    <row r="81" spans="1:18" ht="13.5">
      <c r="A81" s="13">
        <f t="shared" si="4"/>
        <v>78</v>
      </c>
      <c r="B81" s="13" t="s">
        <v>139</v>
      </c>
      <c r="C81" s="18" t="s">
        <v>41</v>
      </c>
      <c r="D81" s="18"/>
      <c r="E81" s="18">
        <v>0.081</v>
      </c>
      <c r="F81" s="18">
        <v>6.88</v>
      </c>
      <c r="G81" s="18">
        <f t="shared" si="0"/>
        <v>2.064</v>
      </c>
      <c r="H81" s="18"/>
      <c r="I81" s="18"/>
      <c r="J81" s="18">
        <f t="shared" si="1"/>
        <v>2.145</v>
      </c>
      <c r="K81" s="18"/>
      <c r="L81" s="19"/>
      <c r="M81" s="18"/>
      <c r="N81" s="18">
        <f t="shared" si="2"/>
        <v>0</v>
      </c>
      <c r="O81" s="18">
        <v>1</v>
      </c>
      <c r="P81" s="18"/>
      <c r="Q81" s="18"/>
      <c r="R81" s="20">
        <f t="shared" si="3"/>
        <v>3.145</v>
      </c>
    </row>
    <row r="82" spans="1:18" ht="36">
      <c r="A82" s="13">
        <f t="shared" si="4"/>
        <v>79</v>
      </c>
      <c r="B82" s="13" t="s">
        <v>140</v>
      </c>
      <c r="C82" s="18" t="s">
        <v>35</v>
      </c>
      <c r="D82" s="18" t="s">
        <v>26</v>
      </c>
      <c r="E82" s="30">
        <v>0</v>
      </c>
      <c r="F82" s="18">
        <v>7.59</v>
      </c>
      <c r="G82" s="18">
        <f t="shared" si="0"/>
        <v>2.277</v>
      </c>
      <c r="H82" s="18"/>
      <c r="I82" s="18"/>
      <c r="J82" s="18">
        <f t="shared" si="1"/>
        <v>2.277</v>
      </c>
      <c r="K82" s="18"/>
      <c r="L82" s="19"/>
      <c r="M82" s="18"/>
      <c r="N82" s="18">
        <f t="shared" si="2"/>
        <v>0</v>
      </c>
      <c r="O82" s="18">
        <v>1</v>
      </c>
      <c r="P82" s="18"/>
      <c r="Q82" s="18"/>
      <c r="R82" s="20">
        <f t="shared" si="3"/>
        <v>3.277</v>
      </c>
    </row>
    <row r="83" spans="1:18" ht="28.5" customHeight="1">
      <c r="A83" s="13">
        <f t="shared" si="4"/>
        <v>80</v>
      </c>
      <c r="B83" s="13" t="s">
        <v>141</v>
      </c>
      <c r="C83" s="18" t="s">
        <v>38</v>
      </c>
      <c r="D83" s="18"/>
      <c r="E83" s="18">
        <v>4.139</v>
      </c>
      <c r="F83" s="18">
        <v>6.96</v>
      </c>
      <c r="G83" s="18">
        <f t="shared" si="0"/>
        <v>2.088</v>
      </c>
      <c r="H83" s="18"/>
      <c r="I83" s="18"/>
      <c r="J83" s="18">
        <f t="shared" si="1"/>
        <v>6.227</v>
      </c>
      <c r="K83" s="18">
        <v>0.30000000000000004</v>
      </c>
      <c r="L83" s="19"/>
      <c r="M83" s="18"/>
      <c r="N83" s="18">
        <f t="shared" si="2"/>
        <v>0.30000000000000004</v>
      </c>
      <c r="O83" s="18">
        <v>1</v>
      </c>
      <c r="P83" s="18"/>
      <c r="Q83" s="18"/>
      <c r="R83" s="20">
        <f t="shared" si="3"/>
        <v>7.527</v>
      </c>
    </row>
    <row r="84" spans="1:18" ht="13.5">
      <c r="A84" s="13">
        <f t="shared" si="4"/>
        <v>81</v>
      </c>
      <c r="B84" s="13" t="s">
        <v>142</v>
      </c>
      <c r="C84" s="18" t="s">
        <v>79</v>
      </c>
      <c r="D84" s="18"/>
      <c r="E84" s="18">
        <v>0</v>
      </c>
      <c r="F84" s="18">
        <v>8.04</v>
      </c>
      <c r="G84" s="18">
        <f t="shared" si="0"/>
        <v>2.412</v>
      </c>
      <c r="H84" s="18"/>
      <c r="I84" s="18"/>
      <c r="J84" s="18">
        <f t="shared" si="1"/>
        <v>2.412</v>
      </c>
      <c r="K84" s="18"/>
      <c r="L84" s="19"/>
      <c r="M84" s="18"/>
      <c r="N84" s="18">
        <f t="shared" si="2"/>
        <v>0</v>
      </c>
      <c r="O84" s="18">
        <v>1</v>
      </c>
      <c r="P84" s="18"/>
      <c r="Q84" s="18"/>
      <c r="R84" s="20">
        <f t="shared" si="3"/>
        <v>3.412</v>
      </c>
    </row>
    <row r="85" spans="1:18" ht="13.5">
      <c r="A85" s="13">
        <f t="shared" si="4"/>
        <v>82</v>
      </c>
      <c r="B85" s="13" t="s">
        <v>143</v>
      </c>
      <c r="C85" s="18" t="s">
        <v>144</v>
      </c>
      <c r="D85" s="18" t="s">
        <v>41</v>
      </c>
      <c r="E85" s="18"/>
      <c r="F85" s="18">
        <v>6.201</v>
      </c>
      <c r="G85" s="18">
        <f t="shared" si="0"/>
        <v>1.8603</v>
      </c>
      <c r="H85" s="18"/>
      <c r="I85" s="18"/>
      <c r="J85" s="18">
        <f t="shared" si="1"/>
        <v>1.8603</v>
      </c>
      <c r="K85" s="18">
        <v>0.6000000000000001</v>
      </c>
      <c r="L85" s="19"/>
      <c r="M85" s="18"/>
      <c r="N85" s="18">
        <f t="shared" si="2"/>
        <v>0.6000000000000001</v>
      </c>
      <c r="O85" s="18">
        <v>1</v>
      </c>
      <c r="P85" s="18"/>
      <c r="Q85" s="27"/>
      <c r="R85" s="20">
        <f t="shared" si="3"/>
        <v>3.4603</v>
      </c>
    </row>
    <row r="86" spans="1:18" ht="13.5">
      <c r="A86" s="13">
        <f t="shared" si="4"/>
        <v>83</v>
      </c>
      <c r="B86" s="13" t="s">
        <v>145</v>
      </c>
      <c r="C86" s="18" t="s">
        <v>41</v>
      </c>
      <c r="D86" s="18"/>
      <c r="E86" s="18">
        <v>0</v>
      </c>
      <c r="F86" s="18">
        <v>7.41</v>
      </c>
      <c r="G86" s="18">
        <f t="shared" si="0"/>
        <v>2.223</v>
      </c>
      <c r="H86" s="18"/>
      <c r="I86" s="18"/>
      <c r="J86" s="18">
        <f t="shared" si="1"/>
        <v>2.223</v>
      </c>
      <c r="K86" s="18">
        <v>0.30000000000000004</v>
      </c>
      <c r="L86" s="19"/>
      <c r="M86" s="18"/>
      <c r="N86" s="18">
        <f t="shared" si="2"/>
        <v>0.30000000000000004</v>
      </c>
      <c r="O86" s="18">
        <v>1</v>
      </c>
      <c r="P86" s="18"/>
      <c r="Q86" s="18"/>
      <c r="R86" s="20">
        <f t="shared" si="3"/>
        <v>3.523</v>
      </c>
    </row>
    <row r="87" spans="1:18" ht="13.5">
      <c r="A87" s="13">
        <f t="shared" si="4"/>
        <v>84</v>
      </c>
      <c r="B87" s="13" t="s">
        <v>146</v>
      </c>
      <c r="C87" s="18" t="s">
        <v>79</v>
      </c>
      <c r="D87" s="18"/>
      <c r="E87" s="18">
        <v>0</v>
      </c>
      <c r="F87" s="18">
        <v>7.21</v>
      </c>
      <c r="G87" s="18">
        <f t="shared" si="0"/>
        <v>2.163</v>
      </c>
      <c r="H87" s="18"/>
      <c r="I87" s="18"/>
      <c r="J87" s="18">
        <f t="shared" si="1"/>
        <v>2.163</v>
      </c>
      <c r="K87" s="18"/>
      <c r="L87" s="19"/>
      <c r="M87" s="18"/>
      <c r="N87" s="18">
        <f t="shared" si="2"/>
        <v>0</v>
      </c>
      <c r="O87" s="18">
        <v>1</v>
      </c>
      <c r="P87" s="18"/>
      <c r="Q87" s="18"/>
      <c r="R87" s="20">
        <f t="shared" si="3"/>
        <v>3.163</v>
      </c>
    </row>
    <row r="88" spans="1:18" ht="13.5">
      <c r="A88" s="13">
        <f t="shared" si="4"/>
        <v>85</v>
      </c>
      <c r="B88" s="13" t="s">
        <v>147</v>
      </c>
      <c r="C88" s="18" t="s">
        <v>102</v>
      </c>
      <c r="D88" s="18"/>
      <c r="E88" s="18">
        <v>1.007</v>
      </c>
      <c r="F88" s="18">
        <v>6.61</v>
      </c>
      <c r="G88" s="18">
        <f t="shared" si="0"/>
        <v>1.983</v>
      </c>
      <c r="H88" s="18"/>
      <c r="I88" s="18">
        <v>1</v>
      </c>
      <c r="J88" s="18">
        <f t="shared" si="1"/>
        <v>3.99</v>
      </c>
      <c r="K88" s="18"/>
      <c r="L88" s="21"/>
      <c r="M88" s="18"/>
      <c r="N88" s="18">
        <f t="shared" si="2"/>
        <v>0</v>
      </c>
      <c r="O88" s="18">
        <v>1</v>
      </c>
      <c r="P88" s="18"/>
      <c r="Q88" s="27"/>
      <c r="R88" s="20">
        <f t="shared" si="3"/>
        <v>4.99</v>
      </c>
    </row>
    <row r="89" spans="1:18" ht="47.25">
      <c r="A89" s="13">
        <f t="shared" si="4"/>
        <v>86</v>
      </c>
      <c r="B89" s="13" t="s">
        <v>148</v>
      </c>
      <c r="C89" s="18" t="s">
        <v>33</v>
      </c>
      <c r="D89" s="18"/>
      <c r="E89" s="18">
        <v>0</v>
      </c>
      <c r="F89" s="18">
        <v>6.55</v>
      </c>
      <c r="G89" s="18">
        <f t="shared" si="0"/>
        <v>1.9649999999999999</v>
      </c>
      <c r="H89" s="18"/>
      <c r="I89" s="18"/>
      <c r="J89" s="18">
        <f t="shared" si="1"/>
        <v>1.9649999999999999</v>
      </c>
      <c r="K89" s="18"/>
      <c r="L89" s="19"/>
      <c r="M89" s="18"/>
      <c r="N89" s="18">
        <f t="shared" si="2"/>
        <v>0</v>
      </c>
      <c r="O89" s="18">
        <v>1</v>
      </c>
      <c r="P89" s="18"/>
      <c r="Q89" s="18"/>
      <c r="R89" s="20">
        <f t="shared" si="3"/>
        <v>2.965</v>
      </c>
    </row>
    <row r="90" spans="1:18" ht="13.5">
      <c r="A90" s="13">
        <f t="shared" si="4"/>
        <v>87</v>
      </c>
      <c r="B90" s="13" t="s">
        <v>149</v>
      </c>
      <c r="C90" s="18" t="s">
        <v>79</v>
      </c>
      <c r="D90" s="18"/>
      <c r="E90" s="18">
        <v>0</v>
      </c>
      <c r="F90" s="18">
        <v>6.56</v>
      </c>
      <c r="G90" s="18">
        <f t="shared" si="0"/>
        <v>1.968</v>
      </c>
      <c r="H90" s="18"/>
      <c r="I90" s="18"/>
      <c r="J90" s="18">
        <f t="shared" si="1"/>
        <v>1.968</v>
      </c>
      <c r="K90" s="18"/>
      <c r="L90" s="19"/>
      <c r="M90" s="18"/>
      <c r="N90" s="18">
        <f t="shared" si="2"/>
        <v>0</v>
      </c>
      <c r="O90" s="18">
        <v>1</v>
      </c>
      <c r="P90" s="18"/>
      <c r="Q90" s="18"/>
      <c r="R90" s="20">
        <f t="shared" si="3"/>
        <v>2.968</v>
      </c>
    </row>
    <row r="91" spans="1:18" ht="24.75">
      <c r="A91" s="13">
        <f t="shared" si="4"/>
        <v>88</v>
      </c>
      <c r="B91" s="13" t="s">
        <v>150</v>
      </c>
      <c r="C91" s="18" t="s">
        <v>31</v>
      </c>
      <c r="D91" s="18"/>
      <c r="E91" s="18">
        <v>0.357</v>
      </c>
      <c r="F91" s="18">
        <v>8.02</v>
      </c>
      <c r="G91" s="18">
        <f t="shared" si="0"/>
        <v>2.406</v>
      </c>
      <c r="H91" s="18"/>
      <c r="I91" s="18"/>
      <c r="J91" s="18">
        <f t="shared" si="1"/>
        <v>2.763</v>
      </c>
      <c r="K91" s="18"/>
      <c r="L91" s="19"/>
      <c r="M91" s="18"/>
      <c r="N91" s="18">
        <f t="shared" si="2"/>
        <v>0</v>
      </c>
      <c r="O91" s="18">
        <v>1</v>
      </c>
      <c r="P91" s="18"/>
      <c r="Q91" s="18"/>
      <c r="R91" s="20">
        <f t="shared" si="3"/>
        <v>3.763</v>
      </c>
    </row>
    <row r="92" spans="1:18" ht="24.75">
      <c r="A92" s="13">
        <f t="shared" si="4"/>
        <v>89</v>
      </c>
      <c r="B92" s="31" t="s">
        <v>151</v>
      </c>
      <c r="C92" s="18" t="s">
        <v>71</v>
      </c>
      <c r="D92" s="18"/>
      <c r="E92" s="18">
        <v>0</v>
      </c>
      <c r="F92" s="18">
        <v>6.56</v>
      </c>
      <c r="G92" s="18">
        <f t="shared" si="0"/>
        <v>1.968</v>
      </c>
      <c r="H92" s="18"/>
      <c r="I92" s="18"/>
      <c r="J92" s="18">
        <f t="shared" si="1"/>
        <v>1.968</v>
      </c>
      <c r="K92" s="18"/>
      <c r="L92" s="19"/>
      <c r="M92" s="18"/>
      <c r="N92" s="18">
        <f t="shared" si="2"/>
        <v>0</v>
      </c>
      <c r="O92" s="18">
        <v>1</v>
      </c>
      <c r="P92" s="18"/>
      <c r="Q92" s="18"/>
      <c r="R92" s="20">
        <f t="shared" si="3"/>
        <v>2.968</v>
      </c>
    </row>
    <row r="93" spans="1:18" ht="13.5">
      <c r="A93" s="13">
        <f t="shared" si="4"/>
        <v>90</v>
      </c>
      <c r="B93" s="13" t="s">
        <v>152</v>
      </c>
      <c r="C93" s="18" t="s">
        <v>51</v>
      </c>
      <c r="D93" s="18"/>
      <c r="E93" s="18">
        <v>0</v>
      </c>
      <c r="F93" s="18">
        <v>7.18</v>
      </c>
      <c r="G93" s="18">
        <f t="shared" si="0"/>
        <v>2.154</v>
      </c>
      <c r="H93" s="18"/>
      <c r="I93" s="18"/>
      <c r="J93" s="18">
        <f t="shared" si="1"/>
        <v>2.154</v>
      </c>
      <c r="K93" s="18"/>
      <c r="L93" s="19"/>
      <c r="M93" s="18"/>
      <c r="N93" s="18">
        <f t="shared" si="2"/>
        <v>0</v>
      </c>
      <c r="O93" s="18">
        <v>1</v>
      </c>
      <c r="P93" s="18"/>
      <c r="Q93" s="18"/>
      <c r="R93" s="20">
        <f t="shared" si="3"/>
        <v>3.154</v>
      </c>
    </row>
    <row r="94" spans="1:18" ht="13.5">
      <c r="A94" s="13">
        <f t="shared" si="4"/>
        <v>91</v>
      </c>
      <c r="B94" s="13" t="s">
        <v>153</v>
      </c>
      <c r="C94" s="18" t="s">
        <v>38</v>
      </c>
      <c r="D94" s="18"/>
      <c r="E94" s="18">
        <v>0</v>
      </c>
      <c r="F94" s="18">
        <v>6.93</v>
      </c>
      <c r="G94" s="18">
        <f t="shared" si="0"/>
        <v>2.079</v>
      </c>
      <c r="H94" s="18"/>
      <c r="I94" s="18"/>
      <c r="J94" s="18">
        <f t="shared" si="1"/>
        <v>2.079</v>
      </c>
      <c r="K94" s="18"/>
      <c r="L94" s="19"/>
      <c r="M94" s="18"/>
      <c r="N94" s="18">
        <f t="shared" si="2"/>
        <v>0</v>
      </c>
      <c r="O94" s="18">
        <v>1</v>
      </c>
      <c r="P94" s="18"/>
      <c r="Q94" s="18"/>
      <c r="R94" s="20">
        <f t="shared" si="3"/>
        <v>3.079</v>
      </c>
    </row>
    <row r="95" spans="1:18" ht="47.25">
      <c r="A95" s="13">
        <f t="shared" si="4"/>
        <v>92</v>
      </c>
      <c r="B95" s="13" t="s">
        <v>154</v>
      </c>
      <c r="C95" s="18" t="s">
        <v>155</v>
      </c>
      <c r="D95" s="18" t="s">
        <v>26</v>
      </c>
      <c r="E95" s="18">
        <v>1.9500000000000002</v>
      </c>
      <c r="F95" s="18">
        <v>6.23</v>
      </c>
      <c r="G95" s="18">
        <f t="shared" si="0"/>
        <v>1.869</v>
      </c>
      <c r="H95" s="18">
        <v>0.5</v>
      </c>
      <c r="I95" s="18"/>
      <c r="J95" s="18">
        <f t="shared" si="1"/>
        <v>4.319</v>
      </c>
      <c r="K95" s="18">
        <v>0.30000000000000004</v>
      </c>
      <c r="L95" s="19"/>
      <c r="M95" s="18"/>
      <c r="N95" s="18">
        <f t="shared" si="2"/>
        <v>0.30000000000000004</v>
      </c>
      <c r="O95" s="18">
        <v>1</v>
      </c>
      <c r="P95" s="18"/>
      <c r="Q95" s="18"/>
      <c r="R95" s="20">
        <f t="shared" si="3"/>
        <v>5.619</v>
      </c>
    </row>
    <row r="96" spans="1:18" ht="47.25">
      <c r="A96" s="13">
        <f t="shared" si="4"/>
        <v>93</v>
      </c>
      <c r="B96" s="13" t="s">
        <v>156</v>
      </c>
      <c r="C96" s="18" t="s">
        <v>53</v>
      </c>
      <c r="D96" s="18" t="s">
        <v>157</v>
      </c>
      <c r="E96" s="18">
        <v>2.237</v>
      </c>
      <c r="F96" s="18">
        <v>7.04</v>
      </c>
      <c r="G96" s="18">
        <f t="shared" si="0"/>
        <v>2.112</v>
      </c>
      <c r="H96" s="18">
        <v>0.5</v>
      </c>
      <c r="I96" s="18"/>
      <c r="J96" s="18">
        <f t="shared" si="1"/>
        <v>4.849</v>
      </c>
      <c r="K96" s="18"/>
      <c r="L96" s="19"/>
      <c r="M96" s="18"/>
      <c r="N96" s="18">
        <f t="shared" si="2"/>
        <v>0</v>
      </c>
      <c r="O96" s="18">
        <v>1</v>
      </c>
      <c r="P96" s="18"/>
      <c r="Q96" s="18"/>
      <c r="R96" s="20">
        <f t="shared" si="3"/>
        <v>5.849</v>
      </c>
    </row>
    <row r="97" spans="1:18" ht="36">
      <c r="A97" s="13">
        <f t="shared" si="4"/>
        <v>94</v>
      </c>
      <c r="B97" s="13" t="s">
        <v>158</v>
      </c>
      <c r="C97" s="18" t="s">
        <v>83</v>
      </c>
      <c r="D97" s="18" t="s">
        <v>159</v>
      </c>
      <c r="E97" s="18">
        <v>1.967</v>
      </c>
      <c r="F97" s="18">
        <v>6.5</v>
      </c>
      <c r="G97" s="18">
        <f t="shared" si="0"/>
        <v>1.9500000000000002</v>
      </c>
      <c r="H97" s="18"/>
      <c r="I97" s="18"/>
      <c r="J97" s="18">
        <f t="shared" si="1"/>
        <v>3.917</v>
      </c>
      <c r="K97" s="18">
        <v>0.30000000000000004</v>
      </c>
      <c r="L97" s="19"/>
      <c r="M97" s="18"/>
      <c r="N97" s="18">
        <f t="shared" si="2"/>
        <v>0.30000000000000004</v>
      </c>
      <c r="O97" s="18">
        <v>1</v>
      </c>
      <c r="P97" s="18"/>
      <c r="Q97" s="18"/>
      <c r="R97" s="20">
        <f t="shared" si="3"/>
        <v>5.217</v>
      </c>
    </row>
    <row r="98" spans="1:18" ht="13.5">
      <c r="A98" s="13">
        <f t="shared" si="4"/>
        <v>95</v>
      </c>
      <c r="B98" s="13" t="s">
        <v>160</v>
      </c>
      <c r="C98" s="18" t="s">
        <v>29</v>
      </c>
      <c r="D98" s="18"/>
      <c r="E98" s="18">
        <v>0</v>
      </c>
      <c r="F98" s="18">
        <v>7.26</v>
      </c>
      <c r="G98" s="18">
        <f t="shared" si="0"/>
        <v>2.178</v>
      </c>
      <c r="H98" s="18"/>
      <c r="I98" s="18"/>
      <c r="J98" s="18">
        <f t="shared" si="1"/>
        <v>2.178</v>
      </c>
      <c r="K98" s="18">
        <v>0.30000000000000004</v>
      </c>
      <c r="L98" s="19"/>
      <c r="M98" s="18"/>
      <c r="N98" s="18">
        <f t="shared" si="2"/>
        <v>0.30000000000000004</v>
      </c>
      <c r="O98" s="18">
        <v>1</v>
      </c>
      <c r="P98" s="18"/>
      <c r="Q98" s="18"/>
      <c r="R98" s="20">
        <f t="shared" si="3"/>
        <v>3.478</v>
      </c>
    </row>
    <row r="99" spans="1:18" ht="24.75">
      <c r="A99" s="13">
        <f t="shared" si="4"/>
        <v>96</v>
      </c>
      <c r="B99" s="13" t="s">
        <v>161</v>
      </c>
      <c r="C99" s="18" t="s">
        <v>26</v>
      </c>
      <c r="D99" s="18"/>
      <c r="E99" s="18">
        <v>0</v>
      </c>
      <c r="F99" s="18">
        <v>7.18</v>
      </c>
      <c r="G99" s="18">
        <f t="shared" si="0"/>
        <v>2.154</v>
      </c>
      <c r="H99" s="18"/>
      <c r="I99" s="18"/>
      <c r="J99" s="18">
        <f t="shared" si="1"/>
        <v>2.154</v>
      </c>
      <c r="K99" s="18"/>
      <c r="L99" s="21"/>
      <c r="M99" s="18"/>
      <c r="N99" s="18">
        <f t="shared" si="2"/>
        <v>0</v>
      </c>
      <c r="O99" s="18">
        <v>1</v>
      </c>
      <c r="P99" s="18"/>
      <c r="Q99" s="18"/>
      <c r="R99" s="20">
        <f t="shared" si="3"/>
        <v>3.154</v>
      </c>
    </row>
    <row r="100" spans="1:18" ht="36">
      <c r="A100" s="13">
        <f t="shared" si="4"/>
        <v>97</v>
      </c>
      <c r="B100" s="13" t="s">
        <v>162</v>
      </c>
      <c r="C100" s="18" t="s">
        <v>35</v>
      </c>
      <c r="D100" s="18" t="s">
        <v>36</v>
      </c>
      <c r="E100" s="18">
        <v>3.797</v>
      </c>
      <c r="F100" s="18">
        <v>6.95</v>
      </c>
      <c r="G100" s="18">
        <f t="shared" si="0"/>
        <v>2.085</v>
      </c>
      <c r="H100" s="18"/>
      <c r="I100" s="18"/>
      <c r="J100" s="18">
        <f t="shared" si="1"/>
        <v>5.882</v>
      </c>
      <c r="K100" s="18"/>
      <c r="L100" s="19"/>
      <c r="M100" s="18"/>
      <c r="N100" s="18">
        <f t="shared" si="2"/>
        <v>0</v>
      </c>
      <c r="O100" s="18">
        <v>1</v>
      </c>
      <c r="P100" s="18"/>
      <c r="Q100" s="18"/>
      <c r="R100" s="20">
        <f t="shared" si="3"/>
        <v>6.882</v>
      </c>
    </row>
    <row r="101" spans="1:18" ht="13.5">
      <c r="A101" s="13">
        <f t="shared" si="4"/>
        <v>98</v>
      </c>
      <c r="B101" s="13" t="s">
        <v>163</v>
      </c>
      <c r="C101" s="18" t="s">
        <v>77</v>
      </c>
      <c r="D101" s="18"/>
      <c r="E101" s="18">
        <v>2.583</v>
      </c>
      <c r="F101" s="18">
        <v>6.55</v>
      </c>
      <c r="G101" s="18">
        <f t="shared" si="0"/>
        <v>1.9649999999999999</v>
      </c>
      <c r="H101" s="18"/>
      <c r="I101" s="18"/>
      <c r="J101" s="18">
        <f t="shared" si="1"/>
        <v>4.548</v>
      </c>
      <c r="K101" s="18">
        <v>0.30000000000000004</v>
      </c>
      <c r="L101" s="19"/>
      <c r="M101" s="18"/>
      <c r="N101" s="18">
        <f t="shared" si="2"/>
        <v>0.30000000000000004</v>
      </c>
      <c r="O101" s="18">
        <v>1</v>
      </c>
      <c r="P101" s="18"/>
      <c r="Q101" s="18"/>
      <c r="R101" s="20">
        <f t="shared" si="3"/>
        <v>5.848</v>
      </c>
    </row>
    <row r="102" spans="1:18" ht="24.75">
      <c r="A102" s="13">
        <f t="shared" si="4"/>
        <v>99</v>
      </c>
      <c r="B102" s="13" t="s">
        <v>164</v>
      </c>
      <c r="C102" s="18" t="s">
        <v>41</v>
      </c>
      <c r="D102" s="18" t="s">
        <v>165</v>
      </c>
      <c r="E102" s="18">
        <v>1.94</v>
      </c>
      <c r="F102" s="18">
        <v>6.8</v>
      </c>
      <c r="G102" s="18">
        <f t="shared" si="0"/>
        <v>2.04</v>
      </c>
      <c r="H102" s="18"/>
      <c r="I102" s="18"/>
      <c r="J102" s="18">
        <f t="shared" si="1"/>
        <v>3.98</v>
      </c>
      <c r="K102" s="18"/>
      <c r="L102" s="19"/>
      <c r="M102" s="18"/>
      <c r="N102" s="18">
        <f t="shared" si="2"/>
        <v>0</v>
      </c>
      <c r="O102" s="18">
        <v>1</v>
      </c>
      <c r="P102" s="18"/>
      <c r="Q102" s="18"/>
      <c r="R102" s="20">
        <f t="shared" si="3"/>
        <v>4.98</v>
      </c>
    </row>
    <row r="103" spans="1:18" ht="36">
      <c r="A103" s="13">
        <f t="shared" si="4"/>
        <v>100</v>
      </c>
      <c r="B103" s="13" t="s">
        <v>166</v>
      </c>
      <c r="C103" s="18" t="s">
        <v>167</v>
      </c>
      <c r="D103" s="18"/>
      <c r="E103" s="18">
        <v>0</v>
      </c>
      <c r="F103" s="18">
        <v>6.86</v>
      </c>
      <c r="G103" s="18">
        <f t="shared" si="0"/>
        <v>2.058</v>
      </c>
      <c r="H103" s="18"/>
      <c r="I103" s="18"/>
      <c r="J103" s="18">
        <f t="shared" si="1"/>
        <v>2.058</v>
      </c>
      <c r="K103" s="18"/>
      <c r="L103" s="19"/>
      <c r="M103" s="18"/>
      <c r="N103" s="18">
        <f t="shared" si="2"/>
        <v>0</v>
      </c>
      <c r="O103" s="18">
        <v>1</v>
      </c>
      <c r="P103" s="18"/>
      <c r="Q103" s="18"/>
      <c r="R103" s="20">
        <f t="shared" si="3"/>
        <v>3.058</v>
      </c>
    </row>
    <row r="104" spans="1:18" ht="13.5">
      <c r="A104" s="13">
        <f t="shared" si="4"/>
        <v>101</v>
      </c>
      <c r="B104" s="13" t="s">
        <v>168</v>
      </c>
      <c r="C104" s="18" t="s">
        <v>102</v>
      </c>
      <c r="D104" s="18"/>
      <c r="E104" s="18">
        <v>0.64</v>
      </c>
      <c r="F104" s="18">
        <v>6.53</v>
      </c>
      <c r="G104" s="18">
        <f t="shared" si="0"/>
        <v>1.959</v>
      </c>
      <c r="H104" s="18"/>
      <c r="I104" s="18"/>
      <c r="J104" s="18">
        <f t="shared" si="1"/>
        <v>2.599</v>
      </c>
      <c r="K104" s="18"/>
      <c r="L104" s="19"/>
      <c r="M104" s="18"/>
      <c r="N104" s="18">
        <f t="shared" si="2"/>
        <v>0</v>
      </c>
      <c r="O104" s="18">
        <v>1</v>
      </c>
      <c r="P104" s="18"/>
      <c r="Q104" s="18"/>
      <c r="R104" s="20">
        <f t="shared" si="3"/>
        <v>3.599</v>
      </c>
    </row>
    <row r="105" spans="1:18" ht="24.75">
      <c r="A105" s="13">
        <f t="shared" si="4"/>
        <v>102</v>
      </c>
      <c r="B105" s="13" t="s">
        <v>169</v>
      </c>
      <c r="C105" s="18" t="s">
        <v>79</v>
      </c>
      <c r="D105" s="18" t="s">
        <v>38</v>
      </c>
      <c r="E105" s="18">
        <v>3.57</v>
      </c>
      <c r="F105" s="18">
        <v>6.77</v>
      </c>
      <c r="G105" s="18">
        <f t="shared" si="0"/>
        <v>2.031</v>
      </c>
      <c r="H105" s="18"/>
      <c r="I105" s="18"/>
      <c r="J105" s="18">
        <f t="shared" si="1"/>
        <v>5.601</v>
      </c>
      <c r="K105" s="18"/>
      <c r="L105" s="19"/>
      <c r="M105" s="18"/>
      <c r="N105" s="18">
        <f t="shared" si="2"/>
        <v>0</v>
      </c>
      <c r="O105" s="18">
        <v>1</v>
      </c>
      <c r="P105" s="18"/>
      <c r="Q105" s="18"/>
      <c r="R105" s="20">
        <f t="shared" si="3"/>
        <v>6.601</v>
      </c>
    </row>
    <row r="106" spans="1:18" ht="13.5">
      <c r="A106" s="13">
        <f t="shared" si="4"/>
        <v>103</v>
      </c>
      <c r="B106" s="13" t="s">
        <v>170</v>
      </c>
      <c r="C106" s="18" t="s">
        <v>79</v>
      </c>
      <c r="D106" s="18"/>
      <c r="E106" s="18">
        <v>0</v>
      </c>
      <c r="F106" s="18">
        <v>6.43</v>
      </c>
      <c r="G106" s="18">
        <f t="shared" si="0"/>
        <v>1.929</v>
      </c>
      <c r="H106" s="18"/>
      <c r="I106" s="18"/>
      <c r="J106" s="18">
        <f t="shared" si="1"/>
        <v>1.929</v>
      </c>
      <c r="K106" s="18"/>
      <c r="L106" s="19"/>
      <c r="M106" s="18"/>
      <c r="N106" s="18">
        <f t="shared" si="2"/>
        <v>0</v>
      </c>
      <c r="O106" s="18">
        <v>1</v>
      </c>
      <c r="P106" s="18"/>
      <c r="Q106" s="18"/>
      <c r="R106" s="20">
        <f t="shared" si="3"/>
        <v>2.9290000000000003</v>
      </c>
    </row>
    <row r="107" spans="1:18" ht="24.75">
      <c r="A107" s="13">
        <f t="shared" si="4"/>
        <v>104</v>
      </c>
      <c r="B107" s="13" t="s">
        <v>171</v>
      </c>
      <c r="C107" s="18" t="s">
        <v>172</v>
      </c>
      <c r="D107" s="18"/>
      <c r="E107" s="18">
        <v>0.427</v>
      </c>
      <c r="F107" s="18">
        <v>8.3</v>
      </c>
      <c r="G107" s="18">
        <f t="shared" si="0"/>
        <v>2.49</v>
      </c>
      <c r="H107" s="18">
        <v>0.5</v>
      </c>
      <c r="I107" s="18"/>
      <c r="J107" s="18">
        <f t="shared" si="1"/>
        <v>3.417</v>
      </c>
      <c r="K107" s="18"/>
      <c r="L107" s="19"/>
      <c r="M107" s="18"/>
      <c r="N107" s="18">
        <f t="shared" si="2"/>
        <v>0</v>
      </c>
      <c r="O107" s="18">
        <v>1</v>
      </c>
      <c r="P107" s="18"/>
      <c r="Q107" s="18"/>
      <c r="R107" s="20">
        <f t="shared" si="3"/>
        <v>4.417</v>
      </c>
    </row>
    <row r="108" spans="1:18" ht="36">
      <c r="A108" s="13">
        <f t="shared" si="4"/>
        <v>105</v>
      </c>
      <c r="B108" s="13" t="s">
        <v>173</v>
      </c>
      <c r="C108" s="18" t="s">
        <v>41</v>
      </c>
      <c r="D108" s="18" t="s">
        <v>174</v>
      </c>
      <c r="E108" s="18">
        <v>0.5630000000000001</v>
      </c>
      <c r="F108" s="18">
        <v>6.01</v>
      </c>
      <c r="G108" s="18">
        <f t="shared" si="0"/>
        <v>1.803</v>
      </c>
      <c r="H108" s="18"/>
      <c r="I108" s="18"/>
      <c r="J108" s="18">
        <f t="shared" si="1"/>
        <v>2.366</v>
      </c>
      <c r="K108" s="18"/>
      <c r="L108" s="19"/>
      <c r="M108" s="18"/>
      <c r="N108" s="18">
        <f t="shared" si="2"/>
        <v>0</v>
      </c>
      <c r="O108" s="18">
        <v>1</v>
      </c>
      <c r="P108" s="18"/>
      <c r="Q108" s="27"/>
      <c r="R108" s="20">
        <f t="shared" si="3"/>
        <v>3.366</v>
      </c>
    </row>
    <row r="109" spans="1:18" ht="36">
      <c r="A109" s="13">
        <f t="shared" si="4"/>
        <v>106</v>
      </c>
      <c r="B109" s="13" t="s">
        <v>175</v>
      </c>
      <c r="C109" s="18" t="s">
        <v>35</v>
      </c>
      <c r="D109" s="18"/>
      <c r="E109" s="18">
        <v>0</v>
      </c>
      <c r="F109" s="18">
        <v>7.89</v>
      </c>
      <c r="G109" s="18">
        <f t="shared" si="0"/>
        <v>2.367</v>
      </c>
      <c r="H109" s="18"/>
      <c r="I109" s="18"/>
      <c r="J109" s="18">
        <f t="shared" si="1"/>
        <v>2.367</v>
      </c>
      <c r="K109" s="18"/>
      <c r="L109" s="19"/>
      <c r="M109" s="18"/>
      <c r="N109" s="18">
        <f t="shared" si="2"/>
        <v>0</v>
      </c>
      <c r="O109" s="18">
        <v>1</v>
      </c>
      <c r="P109" s="18"/>
      <c r="Q109" s="18"/>
      <c r="R109" s="20">
        <f t="shared" si="3"/>
        <v>3.367</v>
      </c>
    </row>
    <row r="110" spans="1:18" ht="24.75">
      <c r="A110" s="13">
        <f t="shared" si="4"/>
        <v>107</v>
      </c>
      <c r="B110" s="13" t="s">
        <v>176</v>
      </c>
      <c r="C110" s="18" t="s">
        <v>26</v>
      </c>
      <c r="D110" s="18"/>
      <c r="E110" s="18">
        <v>0.11800000000000001</v>
      </c>
      <c r="F110" s="18">
        <v>6.88</v>
      </c>
      <c r="G110" s="18">
        <f t="shared" si="0"/>
        <v>2.064</v>
      </c>
      <c r="H110" s="18"/>
      <c r="I110" s="18"/>
      <c r="J110" s="18">
        <f t="shared" si="1"/>
        <v>2.182</v>
      </c>
      <c r="K110" s="18"/>
      <c r="L110" s="19"/>
      <c r="M110" s="18"/>
      <c r="N110" s="18">
        <f t="shared" si="2"/>
        <v>0</v>
      </c>
      <c r="O110" s="18">
        <v>1</v>
      </c>
      <c r="P110" s="18"/>
      <c r="Q110" s="18"/>
      <c r="R110" s="20">
        <f t="shared" si="3"/>
        <v>3.182</v>
      </c>
    </row>
    <row r="111" spans="1:18" ht="13.5">
      <c r="A111" s="13">
        <f t="shared" si="4"/>
        <v>108</v>
      </c>
      <c r="B111" s="13" t="s">
        <v>177</v>
      </c>
      <c r="C111" s="18" t="s">
        <v>38</v>
      </c>
      <c r="D111" s="18"/>
      <c r="E111" s="18">
        <v>0</v>
      </c>
      <c r="F111" s="18">
        <v>6.44</v>
      </c>
      <c r="G111" s="18">
        <f t="shared" si="0"/>
        <v>1.932</v>
      </c>
      <c r="H111" s="18"/>
      <c r="I111" s="18"/>
      <c r="J111" s="18">
        <f t="shared" si="1"/>
        <v>1.932</v>
      </c>
      <c r="K111" s="18"/>
      <c r="L111" s="19"/>
      <c r="M111" s="18"/>
      <c r="N111" s="18">
        <f t="shared" si="2"/>
        <v>0</v>
      </c>
      <c r="O111" s="18">
        <v>1</v>
      </c>
      <c r="P111" s="18"/>
      <c r="Q111" s="18"/>
      <c r="R111" s="20">
        <f t="shared" si="3"/>
        <v>2.932</v>
      </c>
    </row>
    <row r="112" spans="1:18" ht="13.5">
      <c r="A112" s="13">
        <f t="shared" si="4"/>
        <v>109</v>
      </c>
      <c r="B112" s="13" t="s">
        <v>178</v>
      </c>
      <c r="C112" s="18" t="s">
        <v>29</v>
      </c>
      <c r="D112" s="18"/>
      <c r="E112" s="18">
        <v>0</v>
      </c>
      <c r="F112" s="18">
        <v>7.45</v>
      </c>
      <c r="G112" s="18">
        <f t="shared" si="0"/>
        <v>2.235</v>
      </c>
      <c r="H112" s="18"/>
      <c r="I112" s="18"/>
      <c r="J112" s="18">
        <f t="shared" si="1"/>
        <v>2.235</v>
      </c>
      <c r="K112" s="18"/>
      <c r="L112" s="19"/>
      <c r="M112" s="18"/>
      <c r="N112" s="18">
        <f t="shared" si="2"/>
        <v>0</v>
      </c>
      <c r="O112" s="18">
        <v>1</v>
      </c>
      <c r="P112" s="18"/>
      <c r="Q112" s="18"/>
      <c r="R112" s="20">
        <f t="shared" si="3"/>
        <v>3.235</v>
      </c>
    </row>
    <row r="113" spans="1:18" ht="13.5">
      <c r="A113" s="13">
        <f t="shared" si="4"/>
        <v>110</v>
      </c>
      <c r="B113" s="13" t="s">
        <v>179</v>
      </c>
      <c r="C113" s="18" t="s">
        <v>71</v>
      </c>
      <c r="D113" s="18"/>
      <c r="E113" s="18">
        <v>0</v>
      </c>
      <c r="F113" s="18">
        <v>5.86</v>
      </c>
      <c r="G113" s="18">
        <f t="shared" si="0"/>
        <v>1.758</v>
      </c>
      <c r="H113" s="18"/>
      <c r="I113" s="18"/>
      <c r="J113" s="18">
        <f t="shared" si="1"/>
        <v>1.758</v>
      </c>
      <c r="K113" s="18"/>
      <c r="L113" s="19"/>
      <c r="M113" s="18"/>
      <c r="N113" s="18">
        <f t="shared" si="2"/>
        <v>0</v>
      </c>
      <c r="O113" s="18">
        <v>1</v>
      </c>
      <c r="P113" s="18"/>
      <c r="Q113" s="18"/>
      <c r="R113" s="20">
        <f t="shared" si="3"/>
        <v>2.758</v>
      </c>
    </row>
    <row r="114" spans="1:18" ht="13.5">
      <c r="A114" s="13">
        <f t="shared" si="4"/>
        <v>111</v>
      </c>
      <c r="B114" s="13" t="s">
        <v>180</v>
      </c>
      <c r="C114" s="18" t="s">
        <v>51</v>
      </c>
      <c r="D114" s="18"/>
      <c r="E114" s="18">
        <v>2.431</v>
      </c>
      <c r="F114" s="18">
        <v>7.11</v>
      </c>
      <c r="G114" s="18">
        <f t="shared" si="0"/>
        <v>2.133</v>
      </c>
      <c r="H114" s="18"/>
      <c r="I114" s="18"/>
      <c r="J114" s="18">
        <f t="shared" si="1"/>
        <v>4.564</v>
      </c>
      <c r="K114" s="18">
        <v>0.30000000000000004</v>
      </c>
      <c r="L114" s="19"/>
      <c r="M114" s="18"/>
      <c r="N114" s="18">
        <f t="shared" si="2"/>
        <v>0.30000000000000004</v>
      </c>
      <c r="O114" s="18">
        <v>1</v>
      </c>
      <c r="P114" s="18"/>
      <c r="Q114" s="18"/>
      <c r="R114" s="20">
        <f t="shared" si="3"/>
        <v>5.864</v>
      </c>
    </row>
    <row r="115" spans="1:18" ht="36">
      <c r="A115" s="13">
        <f t="shared" si="4"/>
        <v>112</v>
      </c>
      <c r="B115" s="13" t="s">
        <v>181</v>
      </c>
      <c r="C115" s="18" t="s">
        <v>35</v>
      </c>
      <c r="D115" s="18"/>
      <c r="E115" s="18">
        <v>0</v>
      </c>
      <c r="F115" s="18">
        <v>7</v>
      </c>
      <c r="G115" s="18">
        <f t="shared" si="0"/>
        <v>2.1</v>
      </c>
      <c r="H115" s="18"/>
      <c r="I115" s="18"/>
      <c r="J115" s="18">
        <f t="shared" si="1"/>
        <v>2.1</v>
      </c>
      <c r="K115" s="18"/>
      <c r="L115" s="19"/>
      <c r="M115" s="18"/>
      <c r="N115" s="18">
        <f t="shared" si="2"/>
        <v>0</v>
      </c>
      <c r="O115" s="18">
        <v>1</v>
      </c>
      <c r="P115" s="18"/>
      <c r="Q115" s="18"/>
      <c r="R115" s="20">
        <f t="shared" si="3"/>
        <v>3.1</v>
      </c>
    </row>
    <row r="116" spans="1:18" ht="47.25">
      <c r="A116" s="13">
        <f t="shared" si="4"/>
        <v>113</v>
      </c>
      <c r="B116" s="13" t="s">
        <v>182</v>
      </c>
      <c r="C116" s="18" t="s">
        <v>33</v>
      </c>
      <c r="D116" s="18"/>
      <c r="E116" s="18">
        <v>0</v>
      </c>
      <c r="F116" s="18">
        <v>7.1</v>
      </c>
      <c r="G116" s="18">
        <f t="shared" si="0"/>
        <v>2.13</v>
      </c>
      <c r="H116" s="18"/>
      <c r="I116" s="18"/>
      <c r="J116" s="18">
        <f t="shared" si="1"/>
        <v>2.13</v>
      </c>
      <c r="K116" s="18"/>
      <c r="L116" s="19"/>
      <c r="M116" s="18"/>
      <c r="N116" s="18">
        <f t="shared" si="2"/>
        <v>0</v>
      </c>
      <c r="O116" s="18">
        <v>1</v>
      </c>
      <c r="P116" s="18"/>
      <c r="Q116" s="18"/>
      <c r="R116" s="20">
        <f t="shared" si="3"/>
        <v>3.13</v>
      </c>
    </row>
    <row r="117" spans="1:18" ht="36">
      <c r="A117" s="13">
        <f t="shared" si="4"/>
        <v>114</v>
      </c>
      <c r="B117" s="13" t="s">
        <v>183</v>
      </c>
      <c r="C117" s="18" t="s">
        <v>184</v>
      </c>
      <c r="D117" s="18"/>
      <c r="E117" s="18">
        <v>3.491</v>
      </c>
      <c r="F117" s="18">
        <v>7.08</v>
      </c>
      <c r="G117" s="18">
        <f t="shared" si="0"/>
        <v>2.124</v>
      </c>
      <c r="H117" s="18"/>
      <c r="I117" s="18"/>
      <c r="J117" s="18">
        <f t="shared" si="1"/>
        <v>5.615</v>
      </c>
      <c r="K117" s="18"/>
      <c r="L117" s="19"/>
      <c r="M117" s="18"/>
      <c r="N117" s="18">
        <f t="shared" si="2"/>
        <v>0</v>
      </c>
      <c r="O117" s="18">
        <v>1</v>
      </c>
      <c r="P117" s="18"/>
      <c r="Q117" s="18"/>
      <c r="R117" s="20">
        <f t="shared" si="3"/>
        <v>6.615</v>
      </c>
    </row>
    <row r="118" spans="1:18" ht="24.75">
      <c r="A118" s="13">
        <f t="shared" si="4"/>
        <v>115</v>
      </c>
      <c r="B118" s="13" t="s">
        <v>185</v>
      </c>
      <c r="C118" s="18" t="s">
        <v>31</v>
      </c>
      <c r="D118" s="18"/>
      <c r="E118" s="18">
        <v>4.444</v>
      </c>
      <c r="F118" s="18">
        <v>6.57</v>
      </c>
      <c r="G118" s="18">
        <f t="shared" si="0"/>
        <v>1.971</v>
      </c>
      <c r="H118" s="18"/>
      <c r="I118" s="18"/>
      <c r="J118" s="18">
        <f t="shared" si="1"/>
        <v>6.415</v>
      </c>
      <c r="K118" s="18"/>
      <c r="L118" s="19"/>
      <c r="M118" s="18"/>
      <c r="N118" s="18">
        <f t="shared" si="2"/>
        <v>0</v>
      </c>
      <c r="O118" s="18">
        <v>1</v>
      </c>
      <c r="P118" s="18"/>
      <c r="Q118" s="18"/>
      <c r="R118" s="20">
        <f t="shared" si="3"/>
        <v>7.415</v>
      </c>
    </row>
    <row r="119" spans="1:18" ht="13.5">
      <c r="A119" s="13">
        <f t="shared" si="4"/>
        <v>116</v>
      </c>
      <c r="B119" s="13" t="s">
        <v>186</v>
      </c>
      <c r="C119" s="18" t="s">
        <v>51</v>
      </c>
      <c r="D119" s="18"/>
      <c r="E119" s="18">
        <v>0.8290000000000001</v>
      </c>
      <c r="F119" s="18">
        <v>7.04</v>
      </c>
      <c r="G119" s="18">
        <f t="shared" si="0"/>
        <v>2.112</v>
      </c>
      <c r="H119" s="18">
        <v>0.5</v>
      </c>
      <c r="I119" s="18"/>
      <c r="J119" s="28">
        <f t="shared" si="1"/>
        <v>3.441</v>
      </c>
      <c r="K119" s="18">
        <v>0.6000000000000001</v>
      </c>
      <c r="L119" s="19"/>
      <c r="M119" s="18"/>
      <c r="N119" s="18">
        <f t="shared" si="2"/>
        <v>0.6000000000000001</v>
      </c>
      <c r="O119" s="18">
        <v>1</v>
      </c>
      <c r="P119" s="18"/>
      <c r="Q119" s="18"/>
      <c r="R119" s="20">
        <f t="shared" si="3"/>
        <v>5.041</v>
      </c>
    </row>
    <row r="120" spans="1:18" ht="24.75">
      <c r="A120" s="13">
        <f t="shared" si="4"/>
        <v>117</v>
      </c>
      <c r="B120" s="13" t="s">
        <v>187</v>
      </c>
      <c r="C120" s="18" t="s">
        <v>113</v>
      </c>
      <c r="D120" s="18"/>
      <c r="E120" s="18">
        <v>0</v>
      </c>
      <c r="F120" s="18">
        <v>7.99</v>
      </c>
      <c r="G120" s="18">
        <f t="shared" si="0"/>
        <v>2.3970000000000002</v>
      </c>
      <c r="H120" s="18"/>
      <c r="I120" s="18"/>
      <c r="J120" s="18">
        <f t="shared" si="1"/>
        <v>2.3970000000000002</v>
      </c>
      <c r="K120" s="18"/>
      <c r="L120" s="19"/>
      <c r="M120" s="18"/>
      <c r="N120" s="18">
        <f t="shared" si="2"/>
        <v>0</v>
      </c>
      <c r="O120" s="18">
        <v>1</v>
      </c>
      <c r="P120" s="18"/>
      <c r="Q120" s="18"/>
      <c r="R120" s="20">
        <f t="shared" si="3"/>
        <v>3.3970000000000002</v>
      </c>
    </row>
    <row r="121" spans="1:18" ht="36">
      <c r="A121" s="13">
        <f t="shared" si="4"/>
        <v>118</v>
      </c>
      <c r="B121" s="13" t="s">
        <v>188</v>
      </c>
      <c r="C121" s="18" t="s">
        <v>95</v>
      </c>
      <c r="D121" s="18"/>
      <c r="E121" s="18">
        <v>0.427</v>
      </c>
      <c r="F121" s="18">
        <v>6.16</v>
      </c>
      <c r="G121" s="18">
        <f t="shared" si="0"/>
        <v>1.8479999999999999</v>
      </c>
      <c r="H121" s="18"/>
      <c r="I121" s="18"/>
      <c r="J121" s="18">
        <f t="shared" si="1"/>
        <v>2.275</v>
      </c>
      <c r="K121" s="18"/>
      <c r="L121" s="19"/>
      <c r="M121" s="18"/>
      <c r="N121" s="18">
        <f t="shared" si="2"/>
        <v>0</v>
      </c>
      <c r="O121" s="18">
        <v>1</v>
      </c>
      <c r="P121" s="18"/>
      <c r="Q121" s="18"/>
      <c r="R121" s="20">
        <f t="shared" si="3"/>
        <v>3.275</v>
      </c>
    </row>
    <row r="122" spans="1:18" ht="13.5">
      <c r="A122" s="13">
        <f t="shared" si="4"/>
        <v>119</v>
      </c>
      <c r="B122" s="13" t="s">
        <v>189</v>
      </c>
      <c r="C122" s="18" t="s">
        <v>51</v>
      </c>
      <c r="D122" s="18"/>
      <c r="E122" s="18">
        <v>0</v>
      </c>
      <c r="F122" s="18">
        <v>6.36</v>
      </c>
      <c r="G122" s="18">
        <f t="shared" si="0"/>
        <v>1.908</v>
      </c>
      <c r="H122" s="18"/>
      <c r="I122" s="18"/>
      <c r="J122" s="18">
        <f t="shared" si="1"/>
        <v>1.908</v>
      </c>
      <c r="K122" s="18"/>
      <c r="L122" s="19"/>
      <c r="M122" s="18"/>
      <c r="N122" s="18">
        <f t="shared" si="2"/>
        <v>0</v>
      </c>
      <c r="O122" s="18">
        <v>1</v>
      </c>
      <c r="P122" s="18"/>
      <c r="Q122" s="18"/>
      <c r="R122" s="20">
        <f t="shared" si="3"/>
        <v>2.908</v>
      </c>
    </row>
    <row r="123" spans="1:18" ht="24.75">
      <c r="A123" s="13">
        <f t="shared" si="4"/>
        <v>120</v>
      </c>
      <c r="B123" s="13" t="s">
        <v>190</v>
      </c>
      <c r="C123" s="18" t="s">
        <v>90</v>
      </c>
      <c r="D123" s="18"/>
      <c r="E123" s="18">
        <v>0.788</v>
      </c>
      <c r="F123" s="18">
        <v>7.55</v>
      </c>
      <c r="G123" s="18">
        <f t="shared" si="0"/>
        <v>2.265</v>
      </c>
      <c r="H123" s="18"/>
      <c r="I123" s="18"/>
      <c r="J123" s="18">
        <f t="shared" si="1"/>
        <v>3.053</v>
      </c>
      <c r="K123" s="18"/>
      <c r="L123" s="19"/>
      <c r="M123" s="18"/>
      <c r="N123" s="18">
        <f t="shared" si="2"/>
        <v>0</v>
      </c>
      <c r="O123" s="18">
        <v>1</v>
      </c>
      <c r="P123" s="18"/>
      <c r="Q123" s="18"/>
      <c r="R123" s="20">
        <f t="shared" si="3"/>
        <v>4.053</v>
      </c>
    </row>
    <row r="124" spans="1:18" ht="36">
      <c r="A124" s="13">
        <f t="shared" si="4"/>
        <v>121</v>
      </c>
      <c r="B124" s="13" t="s">
        <v>191</v>
      </c>
      <c r="C124" s="18" t="s">
        <v>35</v>
      </c>
      <c r="D124" s="18" t="s">
        <v>62</v>
      </c>
      <c r="E124" s="18">
        <v>4.297</v>
      </c>
      <c r="F124" s="18">
        <v>6.98</v>
      </c>
      <c r="G124" s="18">
        <f t="shared" si="0"/>
        <v>2.094</v>
      </c>
      <c r="H124" s="18"/>
      <c r="I124" s="18"/>
      <c r="J124" s="18">
        <f t="shared" si="1"/>
        <v>6.391</v>
      </c>
      <c r="K124" s="18">
        <v>0.6000000000000001</v>
      </c>
      <c r="L124" s="19"/>
      <c r="M124" s="18"/>
      <c r="N124" s="18">
        <f t="shared" si="2"/>
        <v>0.6000000000000001</v>
      </c>
      <c r="O124" s="18">
        <v>1</v>
      </c>
      <c r="P124" s="18"/>
      <c r="Q124" s="18"/>
      <c r="R124" s="20">
        <f t="shared" si="3"/>
        <v>7.991</v>
      </c>
    </row>
    <row r="125" spans="1:18" ht="31.5" customHeight="1">
      <c r="A125" s="13">
        <f t="shared" si="4"/>
        <v>122</v>
      </c>
      <c r="B125" s="13" t="s">
        <v>192</v>
      </c>
      <c r="C125" s="18" t="s">
        <v>62</v>
      </c>
      <c r="D125" s="18"/>
      <c r="E125" s="18">
        <v>3.431</v>
      </c>
      <c r="F125" s="18">
        <v>6.25</v>
      </c>
      <c r="G125" s="18">
        <f t="shared" si="0"/>
        <v>1.875</v>
      </c>
      <c r="H125" s="18"/>
      <c r="I125" s="18"/>
      <c r="J125" s="18">
        <f t="shared" si="1"/>
        <v>5.306</v>
      </c>
      <c r="K125" s="18">
        <v>0.30000000000000004</v>
      </c>
      <c r="L125" s="21"/>
      <c r="M125" s="18"/>
      <c r="N125" s="18">
        <f t="shared" si="2"/>
        <v>0.30000000000000004</v>
      </c>
      <c r="O125" s="18">
        <v>1</v>
      </c>
      <c r="P125" s="18"/>
      <c r="Q125" s="18"/>
      <c r="R125" s="20">
        <f t="shared" si="3"/>
        <v>6.606</v>
      </c>
    </row>
    <row r="126" spans="1:18" ht="36">
      <c r="A126" s="13">
        <f t="shared" si="4"/>
        <v>123</v>
      </c>
      <c r="B126" s="13" t="s">
        <v>193</v>
      </c>
      <c r="C126" s="18" t="s">
        <v>26</v>
      </c>
      <c r="D126" s="18" t="s">
        <v>36</v>
      </c>
      <c r="E126" s="18">
        <v>0.295</v>
      </c>
      <c r="F126" s="18">
        <v>7.25</v>
      </c>
      <c r="G126" s="18">
        <f t="shared" si="0"/>
        <v>2.175</v>
      </c>
      <c r="H126" s="18"/>
      <c r="I126" s="18"/>
      <c r="J126" s="18">
        <f t="shared" si="1"/>
        <v>2.47</v>
      </c>
      <c r="K126" s="18">
        <v>0.6000000000000001</v>
      </c>
      <c r="L126" s="19"/>
      <c r="M126" s="18"/>
      <c r="N126" s="18">
        <f t="shared" si="2"/>
        <v>0.6000000000000001</v>
      </c>
      <c r="O126" s="18">
        <v>1</v>
      </c>
      <c r="P126" s="18"/>
      <c r="Q126" s="27"/>
      <c r="R126" s="20">
        <f t="shared" si="3"/>
        <v>4.07</v>
      </c>
    </row>
    <row r="127" spans="1:18" ht="47.25">
      <c r="A127" s="13">
        <f t="shared" si="4"/>
        <v>124</v>
      </c>
      <c r="B127" s="13" t="s">
        <v>194</v>
      </c>
      <c r="C127" s="18" t="s">
        <v>33</v>
      </c>
      <c r="D127" s="18"/>
      <c r="E127" s="18"/>
      <c r="F127" s="18">
        <v>7.88</v>
      </c>
      <c r="G127" s="18">
        <f t="shared" si="0"/>
        <v>2.364</v>
      </c>
      <c r="H127" s="18"/>
      <c r="I127" s="18"/>
      <c r="J127" s="18">
        <f t="shared" si="1"/>
        <v>2.364</v>
      </c>
      <c r="K127" s="18"/>
      <c r="L127" s="19"/>
      <c r="M127" s="18"/>
      <c r="N127" s="18">
        <f t="shared" si="2"/>
        <v>0</v>
      </c>
      <c r="O127" s="18">
        <v>1</v>
      </c>
      <c r="P127" s="18"/>
      <c r="Q127" s="18"/>
      <c r="R127" s="20">
        <f t="shared" si="3"/>
        <v>3.364</v>
      </c>
    </row>
    <row r="128" spans="1:18" ht="47.25">
      <c r="A128" s="13">
        <f t="shared" si="4"/>
        <v>125</v>
      </c>
      <c r="B128" s="13" t="s">
        <v>195</v>
      </c>
      <c r="C128" s="18" t="s">
        <v>33</v>
      </c>
      <c r="D128" s="18" t="s">
        <v>62</v>
      </c>
      <c r="E128" s="18">
        <v>0.094</v>
      </c>
      <c r="F128" s="18">
        <v>7.98</v>
      </c>
      <c r="G128" s="18">
        <f t="shared" si="0"/>
        <v>2.394</v>
      </c>
      <c r="H128" s="18">
        <v>0.5</v>
      </c>
      <c r="I128" s="18"/>
      <c r="J128" s="18">
        <f t="shared" si="1"/>
        <v>2.988</v>
      </c>
      <c r="K128" s="18">
        <v>0.6000000000000001</v>
      </c>
      <c r="L128" s="19"/>
      <c r="M128" s="18"/>
      <c r="N128" s="18">
        <f t="shared" si="2"/>
        <v>0.6000000000000001</v>
      </c>
      <c r="O128" s="18">
        <v>1</v>
      </c>
      <c r="P128" s="18"/>
      <c r="Q128" s="18"/>
      <c r="R128" s="20">
        <f t="shared" si="3"/>
        <v>4.588</v>
      </c>
    </row>
    <row r="129" spans="1:18" ht="24.75">
      <c r="A129" s="13">
        <f t="shared" si="4"/>
        <v>126</v>
      </c>
      <c r="B129" s="13" t="s">
        <v>196</v>
      </c>
      <c r="C129" s="18" t="s">
        <v>31</v>
      </c>
      <c r="D129" s="18"/>
      <c r="E129" s="18">
        <v>0</v>
      </c>
      <c r="F129" s="18">
        <v>7.5</v>
      </c>
      <c r="G129" s="18">
        <f t="shared" si="0"/>
        <v>2.25</v>
      </c>
      <c r="H129" s="18"/>
      <c r="I129" s="18"/>
      <c r="J129" s="18">
        <f t="shared" si="1"/>
        <v>2.25</v>
      </c>
      <c r="K129" s="18">
        <v>0.30000000000000004</v>
      </c>
      <c r="L129" s="19"/>
      <c r="M129" s="18"/>
      <c r="N129" s="18">
        <f t="shared" si="2"/>
        <v>0.30000000000000004</v>
      </c>
      <c r="O129" s="18">
        <v>1</v>
      </c>
      <c r="P129" s="18"/>
      <c r="Q129" s="18"/>
      <c r="R129" s="20">
        <f t="shared" si="3"/>
        <v>3.55</v>
      </c>
    </row>
    <row r="130" spans="1:18" ht="47.25">
      <c r="A130" s="13">
        <f t="shared" si="4"/>
        <v>127</v>
      </c>
      <c r="B130" s="13" t="s">
        <v>197</v>
      </c>
      <c r="C130" s="18" t="s">
        <v>33</v>
      </c>
      <c r="D130" s="18"/>
      <c r="E130" s="18">
        <v>0</v>
      </c>
      <c r="F130" s="18">
        <v>7.68</v>
      </c>
      <c r="G130" s="18">
        <f t="shared" si="0"/>
        <v>2.304</v>
      </c>
      <c r="H130" s="18"/>
      <c r="I130" s="18"/>
      <c r="J130" s="18">
        <f t="shared" si="1"/>
        <v>2.304</v>
      </c>
      <c r="K130" s="18"/>
      <c r="L130" s="19"/>
      <c r="M130" s="18"/>
      <c r="N130" s="18">
        <f t="shared" si="2"/>
        <v>0</v>
      </c>
      <c r="O130" s="18">
        <v>1</v>
      </c>
      <c r="P130" s="18"/>
      <c r="Q130" s="18"/>
      <c r="R130" s="20">
        <f t="shared" si="3"/>
        <v>3.304</v>
      </c>
    </row>
    <row r="131" spans="1:18" ht="24.75">
      <c r="A131" s="13">
        <f t="shared" si="4"/>
        <v>128</v>
      </c>
      <c r="B131" s="13" t="s">
        <v>198</v>
      </c>
      <c r="C131" s="18" t="s">
        <v>31</v>
      </c>
      <c r="D131" s="18"/>
      <c r="E131" s="18">
        <v>3.024</v>
      </c>
      <c r="F131" s="18">
        <v>6.803</v>
      </c>
      <c r="G131" s="28">
        <f t="shared" si="0"/>
        <v>2.0409</v>
      </c>
      <c r="H131" s="18"/>
      <c r="I131" s="18"/>
      <c r="J131" s="18">
        <f t="shared" si="1"/>
        <v>5.0649</v>
      </c>
      <c r="K131" s="18">
        <v>1.1</v>
      </c>
      <c r="L131" s="19"/>
      <c r="M131" s="18"/>
      <c r="N131" s="18">
        <f t="shared" si="2"/>
        <v>1.1</v>
      </c>
      <c r="O131" s="18">
        <v>1</v>
      </c>
      <c r="P131" s="18"/>
      <c r="Q131" s="18"/>
      <c r="R131" s="20">
        <f t="shared" si="3"/>
        <v>7.1649</v>
      </c>
    </row>
    <row r="132" spans="1:18" ht="24.75">
      <c r="A132" s="13">
        <f t="shared" si="4"/>
        <v>129</v>
      </c>
      <c r="B132" s="13" t="s">
        <v>199</v>
      </c>
      <c r="C132" s="18" t="s">
        <v>62</v>
      </c>
      <c r="D132" s="18"/>
      <c r="E132" s="18">
        <v>2.75</v>
      </c>
      <c r="F132" s="18">
        <v>8</v>
      </c>
      <c r="G132" s="18">
        <f t="shared" si="0"/>
        <v>2.4</v>
      </c>
      <c r="H132" s="18"/>
      <c r="I132" s="18"/>
      <c r="J132" s="18">
        <f t="shared" si="1"/>
        <v>5.15</v>
      </c>
      <c r="K132" s="18"/>
      <c r="L132" s="19"/>
      <c r="M132" s="18"/>
      <c r="N132" s="18">
        <f t="shared" si="2"/>
        <v>0</v>
      </c>
      <c r="O132" s="18">
        <v>1</v>
      </c>
      <c r="P132" s="18"/>
      <c r="Q132" s="18"/>
      <c r="R132" s="20">
        <f t="shared" si="3"/>
        <v>6.15</v>
      </c>
    </row>
    <row r="133" spans="1:256" ht="13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5" spans="2:6" ht="15.75">
      <c r="B135" s="32" t="s">
        <v>200</v>
      </c>
      <c r="C135" s="33"/>
      <c r="D135" s="34"/>
      <c r="E135" s="35"/>
      <c r="F135" s="36"/>
    </row>
    <row r="136" spans="2:6" ht="15.75">
      <c r="B136" s="32"/>
      <c r="C136" s="33"/>
      <c r="D136" s="34"/>
      <c r="E136" s="37"/>
      <c r="F136" s="36"/>
    </row>
    <row r="137" spans="2:6" ht="20.25" customHeight="1">
      <c r="B137" s="32" t="s">
        <v>201</v>
      </c>
      <c r="C137" s="33"/>
      <c r="D137" s="34"/>
      <c r="E137" s="37"/>
      <c r="F137" s="36"/>
    </row>
    <row r="138" spans="2:6" ht="33.75" customHeight="1">
      <c r="B138" s="32" t="s">
        <v>202</v>
      </c>
      <c r="C138" s="33"/>
      <c r="D138" s="34"/>
      <c r="E138" s="37"/>
      <c r="F138" s="36"/>
    </row>
    <row r="139" spans="2:6" ht="32.25" customHeight="1">
      <c r="B139" s="32" t="s">
        <v>203</v>
      </c>
      <c r="C139" s="33"/>
      <c r="D139" s="34"/>
      <c r="E139" s="37"/>
      <c r="F139" s="36"/>
    </row>
    <row r="140" spans="2:6" ht="24" customHeight="1">
      <c r="B140" s="38"/>
      <c r="C140" s="33"/>
      <c r="D140" s="34"/>
      <c r="E140" s="37"/>
      <c r="F140" s="36"/>
    </row>
    <row r="141" spans="2:6" ht="48.75" customHeight="1">
      <c r="B141" s="39" t="s">
        <v>204</v>
      </c>
      <c r="C141" s="39"/>
      <c r="D141" s="39"/>
      <c r="E141" s="40"/>
      <c r="F141" s="41"/>
    </row>
  </sheetData>
  <sheetProtection selectLockedCells="1" selectUnlockedCells="1"/>
  <mergeCells count="7">
    <mergeCell ref="A1:C1"/>
    <mergeCell ref="E1:F1"/>
    <mergeCell ref="C2:D2"/>
    <mergeCell ref="F2:J2"/>
    <mergeCell ref="K2:N2"/>
    <mergeCell ref="O2:Q2"/>
    <mergeCell ref="B141:D141"/>
  </mergeCells>
  <printOptions/>
  <pageMargins left="0.7875" right="0.7875" top="1.025" bottom="1.025" header="0.7875" footer="0.7875"/>
  <pageSetup firstPageNumber="1" useFirstPageNumber="1"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"/>
  <sheetViews>
    <sheetView view="pageBreakPreview" zoomScale="76" zoomScaleSheetLayoutView="76" workbookViewId="0" topLeftCell="A1">
      <selection activeCell="F6" sqref="F6"/>
    </sheetView>
  </sheetViews>
  <sheetFormatPr defaultColWidth="11.421875" defaultRowHeight="12.75"/>
  <cols>
    <col min="1" max="1" width="6.57421875" style="0" customWidth="1"/>
    <col min="2" max="2" width="19.28125" style="0" customWidth="1"/>
    <col min="3" max="5" width="11.57421875" style="0" customWidth="1"/>
    <col min="6" max="6" width="15.2812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50" customFormat="1" ht="24.75">
      <c r="A4" s="44">
        <f aca="true" t="shared" si="0" ref="A4:A10">A3+1</f>
        <v>1</v>
      </c>
      <c r="B4" s="44" t="s">
        <v>192</v>
      </c>
      <c r="C4" s="45" t="s">
        <v>62</v>
      </c>
      <c r="D4" s="45"/>
      <c r="E4" s="45">
        <v>3.431</v>
      </c>
      <c r="F4" s="45">
        <v>6.25</v>
      </c>
      <c r="G4" s="45">
        <f aca="true" t="shared" si="1" ref="G4:G10">F4*0.3</f>
        <v>1.875</v>
      </c>
      <c r="H4" s="45"/>
      <c r="I4" s="45"/>
      <c r="J4" s="45">
        <f aca="true" t="shared" si="2" ref="J4:J10">E4+G4+H4+I4</f>
        <v>5.306</v>
      </c>
      <c r="K4" s="45">
        <v>0.30000000000000004</v>
      </c>
      <c r="L4" s="47"/>
      <c r="M4" s="45"/>
      <c r="N4" s="45">
        <f aca="true" t="shared" si="3" ref="N4:N10">K4+L4+M4</f>
        <v>0.30000000000000004</v>
      </c>
      <c r="O4" s="45">
        <v>1</v>
      </c>
      <c r="P4" s="45"/>
      <c r="Q4" s="45"/>
      <c r="R4" s="48">
        <f aca="true" t="shared" si="4" ref="R4:R10">J4+N4+O4</f>
        <v>6.606</v>
      </c>
    </row>
    <row r="5" spans="1:18" s="50" customFormat="1" ht="54.75">
      <c r="A5" s="44">
        <f t="shared" si="0"/>
        <v>2</v>
      </c>
      <c r="B5" s="44" t="s">
        <v>48</v>
      </c>
      <c r="C5" s="45" t="s">
        <v>31</v>
      </c>
      <c r="D5" s="49" t="s">
        <v>49</v>
      </c>
      <c r="E5" s="45">
        <v>3.776</v>
      </c>
      <c r="F5" s="45">
        <v>7.33</v>
      </c>
      <c r="G5" s="45">
        <f t="shared" si="1"/>
        <v>2.199</v>
      </c>
      <c r="H5" s="45"/>
      <c r="I5" s="45"/>
      <c r="J5" s="45">
        <f t="shared" si="2"/>
        <v>5.975</v>
      </c>
      <c r="K5" s="45">
        <v>0.30000000000000004</v>
      </c>
      <c r="L5" s="47"/>
      <c r="M5" s="45"/>
      <c r="N5" s="45">
        <f t="shared" si="3"/>
        <v>0.30000000000000004</v>
      </c>
      <c r="O5" s="45"/>
      <c r="P5" s="45">
        <v>0.5</v>
      </c>
      <c r="Q5" s="45"/>
      <c r="R5" s="48">
        <f t="shared" si="4"/>
        <v>6.275</v>
      </c>
    </row>
    <row r="6" spans="1:18" s="50" customFormat="1" ht="26.25">
      <c r="A6" s="44">
        <f t="shared" si="0"/>
        <v>3</v>
      </c>
      <c r="B6" s="45" t="s">
        <v>199</v>
      </c>
      <c r="C6" s="45" t="s">
        <v>62</v>
      </c>
      <c r="D6" s="45"/>
      <c r="E6" s="45">
        <v>2.75</v>
      </c>
      <c r="F6" s="45">
        <v>8</v>
      </c>
      <c r="G6" s="45">
        <f t="shared" si="1"/>
        <v>2.4</v>
      </c>
      <c r="H6" s="45"/>
      <c r="I6" s="45"/>
      <c r="J6" s="45">
        <f t="shared" si="2"/>
        <v>5.15</v>
      </c>
      <c r="K6" s="45"/>
      <c r="L6" s="47"/>
      <c r="M6" s="45"/>
      <c r="N6" s="45">
        <f t="shared" si="3"/>
        <v>0</v>
      </c>
      <c r="O6" s="45">
        <v>1</v>
      </c>
      <c r="P6" s="45"/>
      <c r="Q6" s="45"/>
      <c r="R6" s="48">
        <f t="shared" si="4"/>
        <v>6.15</v>
      </c>
    </row>
    <row r="7" spans="1:18" s="1" customFormat="1" ht="24.75">
      <c r="A7" s="13">
        <f t="shared" si="0"/>
        <v>4</v>
      </c>
      <c r="B7" s="13" t="s">
        <v>137</v>
      </c>
      <c r="C7" s="18" t="s">
        <v>62</v>
      </c>
      <c r="D7" s="18"/>
      <c r="E7" s="18">
        <v>0.423</v>
      </c>
      <c r="F7" s="18">
        <v>8.46</v>
      </c>
      <c r="G7" s="18">
        <f t="shared" si="1"/>
        <v>2.5380000000000007</v>
      </c>
      <c r="H7" s="18"/>
      <c r="I7" s="18"/>
      <c r="J7" s="18">
        <f t="shared" si="2"/>
        <v>2.9610000000000007</v>
      </c>
      <c r="K7" s="18"/>
      <c r="L7" s="19"/>
      <c r="M7" s="18"/>
      <c r="N7" s="18">
        <f t="shared" si="3"/>
        <v>0</v>
      </c>
      <c r="O7" s="18">
        <v>1</v>
      </c>
      <c r="P7" s="18"/>
      <c r="Q7" s="18"/>
      <c r="R7" s="20">
        <f t="shared" si="4"/>
        <v>3.961</v>
      </c>
    </row>
    <row r="8" spans="1:18" s="1" customFormat="1" ht="69.75">
      <c r="A8" s="13">
        <f t="shared" si="0"/>
        <v>5</v>
      </c>
      <c r="B8" s="31" t="s">
        <v>195</v>
      </c>
      <c r="C8" s="18" t="s">
        <v>33</v>
      </c>
      <c r="D8" s="18" t="s">
        <v>62</v>
      </c>
      <c r="E8" s="18">
        <v>0.094</v>
      </c>
      <c r="F8" s="18">
        <v>7.98</v>
      </c>
      <c r="G8" s="18">
        <f t="shared" si="1"/>
        <v>2.3940000000000006</v>
      </c>
      <c r="H8" s="18">
        <v>0.5</v>
      </c>
      <c r="I8" s="18"/>
      <c r="J8" s="18">
        <f t="shared" si="2"/>
        <v>2.9880000000000004</v>
      </c>
      <c r="K8" s="18">
        <v>0.6000000000000001</v>
      </c>
      <c r="L8" s="19"/>
      <c r="M8" s="18"/>
      <c r="N8" s="18">
        <f t="shared" si="3"/>
        <v>0.6000000000000001</v>
      </c>
      <c r="O8" s="18"/>
      <c r="P8" s="18">
        <v>0.5</v>
      </c>
      <c r="Q8" s="18"/>
      <c r="R8" s="20">
        <f t="shared" si="4"/>
        <v>3.588</v>
      </c>
    </row>
    <row r="9" spans="1:18" s="1" customFormat="1" ht="24.75">
      <c r="A9" s="13">
        <f t="shared" si="0"/>
        <v>6</v>
      </c>
      <c r="B9" s="13" t="s">
        <v>61</v>
      </c>
      <c r="C9" s="18" t="s">
        <v>62</v>
      </c>
      <c r="D9" s="18"/>
      <c r="E9" s="18">
        <v>0</v>
      </c>
      <c r="F9" s="18">
        <v>7.6</v>
      </c>
      <c r="G9" s="18">
        <f t="shared" si="1"/>
        <v>2.2800000000000002</v>
      </c>
      <c r="H9" s="18"/>
      <c r="I9" s="18"/>
      <c r="J9" s="18">
        <f t="shared" si="2"/>
        <v>2.2800000000000002</v>
      </c>
      <c r="K9" s="18"/>
      <c r="L9" s="19"/>
      <c r="M9" s="18"/>
      <c r="N9" s="18">
        <f t="shared" si="3"/>
        <v>0</v>
      </c>
      <c r="O9" s="18">
        <v>1</v>
      </c>
      <c r="P9" s="18"/>
      <c r="Q9" s="18"/>
      <c r="R9" s="20">
        <f t="shared" si="4"/>
        <v>3.2800000000000002</v>
      </c>
    </row>
    <row r="10" spans="1:18" s="1" customFormat="1" ht="36">
      <c r="A10" s="13">
        <f t="shared" si="0"/>
        <v>7</v>
      </c>
      <c r="B10" s="13" t="s">
        <v>130</v>
      </c>
      <c r="C10" s="18" t="s">
        <v>62</v>
      </c>
      <c r="D10" s="18" t="s">
        <v>54</v>
      </c>
      <c r="E10" s="18">
        <v>0.197</v>
      </c>
      <c r="F10" s="18">
        <v>6.72</v>
      </c>
      <c r="G10" s="18">
        <f t="shared" si="1"/>
        <v>2.016</v>
      </c>
      <c r="H10" s="18"/>
      <c r="I10" s="18"/>
      <c r="J10" s="18">
        <f t="shared" si="2"/>
        <v>2.213</v>
      </c>
      <c r="K10" s="18"/>
      <c r="L10" s="19"/>
      <c r="M10" s="18"/>
      <c r="N10" s="18">
        <f t="shared" si="3"/>
        <v>0</v>
      </c>
      <c r="O10" s="18">
        <v>1</v>
      </c>
      <c r="P10" s="18"/>
      <c r="Q10" s="27"/>
      <c r="R10" s="20">
        <f t="shared" si="4"/>
        <v>3.213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"/>
  <sheetViews>
    <sheetView view="pageBreakPreview" zoomScale="76" zoomScaleSheetLayoutView="76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19.00390625" style="0" customWidth="1"/>
    <col min="3" max="5" width="11.57421875" style="0" customWidth="1"/>
    <col min="6" max="6" width="15.42187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50" customFormat="1" ht="13.5">
      <c r="A4" s="44">
        <f aca="true" t="shared" si="0" ref="A4:A14">A3+1</f>
        <v>1</v>
      </c>
      <c r="B4" s="44" t="s">
        <v>50</v>
      </c>
      <c r="C4" s="45" t="s">
        <v>51</v>
      </c>
      <c r="D4" s="45"/>
      <c r="E4" s="45">
        <v>3.592</v>
      </c>
      <c r="F4" s="45">
        <v>6</v>
      </c>
      <c r="G4" s="45">
        <f aca="true" t="shared" si="1" ref="G4:G14">F4*0.3</f>
        <v>1.8</v>
      </c>
      <c r="H4" s="45">
        <v>0.5</v>
      </c>
      <c r="I4" s="45"/>
      <c r="J4" s="45">
        <f aca="true" t="shared" si="2" ref="J4:J14">E4+G4+H4+I4</f>
        <v>5.892</v>
      </c>
      <c r="K4" s="45">
        <v>0.30000000000000004</v>
      </c>
      <c r="L4" s="47"/>
      <c r="M4" s="45"/>
      <c r="N4" s="45">
        <f aca="true" t="shared" si="3" ref="N4:N14">K4+L4+M4</f>
        <v>0.30000000000000004</v>
      </c>
      <c r="O4" s="45">
        <v>1</v>
      </c>
      <c r="P4" s="45"/>
      <c r="Q4" s="45"/>
      <c r="R4" s="48">
        <f aca="true" t="shared" si="4" ref="R4:R6">J4+N4+O4</f>
        <v>7.192</v>
      </c>
    </row>
    <row r="5" spans="1:18" s="1" customFormat="1" ht="13.5">
      <c r="A5" s="13">
        <f t="shared" si="0"/>
        <v>2</v>
      </c>
      <c r="B5" s="13" t="s">
        <v>180</v>
      </c>
      <c r="C5" s="18" t="s">
        <v>51</v>
      </c>
      <c r="D5" s="18"/>
      <c r="E5" s="18">
        <v>2.431</v>
      </c>
      <c r="F5" s="18">
        <v>7.11</v>
      </c>
      <c r="G5" s="18">
        <f t="shared" si="1"/>
        <v>2.1330000000000005</v>
      </c>
      <c r="H5" s="18"/>
      <c r="I5" s="18"/>
      <c r="J5" s="18">
        <f t="shared" si="2"/>
        <v>4.564</v>
      </c>
      <c r="K5" s="18">
        <v>0.30000000000000004</v>
      </c>
      <c r="L5" s="19"/>
      <c r="M5" s="18"/>
      <c r="N5" s="18">
        <f t="shared" si="3"/>
        <v>0.30000000000000004</v>
      </c>
      <c r="O5" s="18">
        <v>1</v>
      </c>
      <c r="P5" s="18"/>
      <c r="Q5" s="18"/>
      <c r="R5" s="20">
        <f t="shared" si="4"/>
        <v>5.864</v>
      </c>
    </row>
    <row r="6" spans="1:18" s="1" customFormat="1" ht="36">
      <c r="A6" s="13">
        <f t="shared" si="0"/>
        <v>3</v>
      </c>
      <c r="B6" s="31" t="s">
        <v>103</v>
      </c>
      <c r="C6" s="18" t="s">
        <v>51</v>
      </c>
      <c r="D6" s="18" t="s">
        <v>104</v>
      </c>
      <c r="E6" s="18">
        <v>1.695</v>
      </c>
      <c r="F6" s="18">
        <v>6.63</v>
      </c>
      <c r="G6" s="18">
        <f t="shared" si="1"/>
        <v>1.9890000000000003</v>
      </c>
      <c r="H6" s="18">
        <v>0.5</v>
      </c>
      <c r="I6" s="18"/>
      <c r="J6" s="18">
        <f t="shared" si="2"/>
        <v>4.184</v>
      </c>
      <c r="K6" s="18">
        <v>0.30000000000000004</v>
      </c>
      <c r="L6" s="19"/>
      <c r="M6" s="18"/>
      <c r="N6" s="18">
        <f t="shared" si="3"/>
        <v>0.30000000000000004</v>
      </c>
      <c r="O6" s="18">
        <v>1</v>
      </c>
      <c r="P6" s="18"/>
      <c r="Q6" s="18"/>
      <c r="R6" s="20">
        <f t="shared" si="4"/>
        <v>5.484</v>
      </c>
    </row>
    <row r="7" spans="1:18" s="1" customFormat="1" ht="47.25">
      <c r="A7" s="13">
        <f t="shared" si="0"/>
        <v>4</v>
      </c>
      <c r="B7" s="13" t="s">
        <v>85</v>
      </c>
      <c r="C7" s="18" t="s">
        <v>29</v>
      </c>
      <c r="D7" s="18" t="s">
        <v>86</v>
      </c>
      <c r="E7" s="18">
        <v>2.964</v>
      </c>
      <c r="F7" s="18">
        <v>6.67</v>
      </c>
      <c r="G7" s="18">
        <f t="shared" si="1"/>
        <v>2.0010000000000003</v>
      </c>
      <c r="H7" s="18"/>
      <c r="I7" s="18"/>
      <c r="J7" s="18">
        <f t="shared" si="2"/>
        <v>4.965</v>
      </c>
      <c r="K7" s="18"/>
      <c r="L7" s="19"/>
      <c r="M7" s="18"/>
      <c r="N7" s="18">
        <f t="shared" si="3"/>
        <v>0</v>
      </c>
      <c r="O7" s="18"/>
      <c r="P7" s="18">
        <v>0.5</v>
      </c>
      <c r="Q7" s="18"/>
      <c r="R7" s="20">
        <f>J7+N7+O7+P7</f>
        <v>5.465</v>
      </c>
    </row>
    <row r="8" spans="1:18" s="1" customFormat="1" ht="24.75">
      <c r="A8" s="13">
        <f t="shared" si="0"/>
        <v>5</v>
      </c>
      <c r="B8" s="31" t="s">
        <v>186</v>
      </c>
      <c r="C8" s="18" t="s">
        <v>51</v>
      </c>
      <c r="D8" s="18"/>
      <c r="E8" s="18">
        <v>0.8290000000000001</v>
      </c>
      <c r="F8" s="18">
        <v>7.04</v>
      </c>
      <c r="G8" s="18">
        <f t="shared" si="1"/>
        <v>2.1120000000000005</v>
      </c>
      <c r="H8" s="18">
        <v>0.5</v>
      </c>
      <c r="I8" s="18"/>
      <c r="J8" s="28">
        <f t="shared" si="2"/>
        <v>3.441</v>
      </c>
      <c r="K8" s="18">
        <v>0.6000000000000001</v>
      </c>
      <c r="L8" s="19"/>
      <c r="M8" s="18"/>
      <c r="N8" s="18">
        <f t="shared" si="3"/>
        <v>0.6000000000000001</v>
      </c>
      <c r="O8" s="18">
        <v>1</v>
      </c>
      <c r="P8" s="18"/>
      <c r="Q8" s="18"/>
      <c r="R8" s="20">
        <f>J8+N8+O8</f>
        <v>5.041</v>
      </c>
    </row>
    <row r="9" spans="1:18" s="1" customFormat="1" ht="47.25">
      <c r="A9" s="13">
        <f t="shared" si="0"/>
        <v>6</v>
      </c>
      <c r="B9" s="31" t="s">
        <v>94</v>
      </c>
      <c r="C9" s="18" t="s">
        <v>95</v>
      </c>
      <c r="D9" s="18" t="s">
        <v>51</v>
      </c>
      <c r="E9" s="18">
        <v>1.762</v>
      </c>
      <c r="F9" s="18">
        <v>6.94</v>
      </c>
      <c r="G9" s="18">
        <f t="shared" si="1"/>
        <v>2.0820000000000003</v>
      </c>
      <c r="H9" s="18"/>
      <c r="I9" s="18"/>
      <c r="J9" s="18">
        <f t="shared" si="2"/>
        <v>3.8440000000000003</v>
      </c>
      <c r="K9" s="18">
        <v>0.30000000000000004</v>
      </c>
      <c r="L9" s="21"/>
      <c r="M9" s="18"/>
      <c r="N9" s="18">
        <f t="shared" si="3"/>
        <v>0.30000000000000004</v>
      </c>
      <c r="O9" s="18"/>
      <c r="P9" s="18">
        <v>0.5</v>
      </c>
      <c r="Q9" s="18"/>
      <c r="R9" s="20">
        <f>J9+N9+O9+P9</f>
        <v>4.644</v>
      </c>
    </row>
    <row r="10" spans="1:18" s="1" customFormat="1" ht="13.5">
      <c r="A10" s="13">
        <f t="shared" si="0"/>
        <v>7</v>
      </c>
      <c r="B10" s="13" t="s">
        <v>58</v>
      </c>
      <c r="C10" s="18" t="s">
        <v>51</v>
      </c>
      <c r="D10" s="18"/>
      <c r="E10" s="18">
        <v>0</v>
      </c>
      <c r="F10" s="18">
        <v>6.83</v>
      </c>
      <c r="G10" s="18">
        <f t="shared" si="1"/>
        <v>2.0490000000000004</v>
      </c>
      <c r="H10" s="18"/>
      <c r="I10" s="18"/>
      <c r="J10" s="18">
        <f t="shared" si="2"/>
        <v>2.0490000000000004</v>
      </c>
      <c r="K10" s="18">
        <v>0.30000000000000004</v>
      </c>
      <c r="L10" s="19"/>
      <c r="M10" s="18"/>
      <c r="N10" s="18">
        <f t="shared" si="3"/>
        <v>0.30000000000000004</v>
      </c>
      <c r="O10" s="18">
        <v>1</v>
      </c>
      <c r="P10" s="18"/>
      <c r="Q10" s="18"/>
      <c r="R10" s="20">
        <f aca="true" t="shared" si="5" ref="R10:R14">J10+N10+O10</f>
        <v>3.349</v>
      </c>
    </row>
    <row r="11" spans="1:18" s="1" customFormat="1" ht="13.5">
      <c r="A11" s="13">
        <f t="shared" si="0"/>
        <v>8</v>
      </c>
      <c r="B11" s="13" t="s">
        <v>152</v>
      </c>
      <c r="C11" s="18" t="s">
        <v>51</v>
      </c>
      <c r="D11" s="18"/>
      <c r="E11" s="18">
        <v>0</v>
      </c>
      <c r="F11" s="18">
        <v>7.18</v>
      </c>
      <c r="G11" s="18">
        <f t="shared" si="1"/>
        <v>2.1540000000000004</v>
      </c>
      <c r="H11" s="18"/>
      <c r="I11" s="18"/>
      <c r="J11" s="18">
        <f t="shared" si="2"/>
        <v>2.1540000000000004</v>
      </c>
      <c r="K11" s="18"/>
      <c r="L11" s="19"/>
      <c r="M11" s="18"/>
      <c r="N11" s="18">
        <f t="shared" si="3"/>
        <v>0</v>
      </c>
      <c r="O11" s="18">
        <v>1</v>
      </c>
      <c r="P11" s="18"/>
      <c r="Q11" s="18"/>
      <c r="R11" s="20">
        <f t="shared" si="5"/>
        <v>3.154</v>
      </c>
    </row>
    <row r="12" spans="1:18" s="1" customFormat="1" ht="13.5">
      <c r="A12" s="13">
        <f t="shared" si="0"/>
        <v>9</v>
      </c>
      <c r="B12" s="13" t="s">
        <v>84</v>
      </c>
      <c r="C12" s="18" t="s">
        <v>51</v>
      </c>
      <c r="D12" s="18"/>
      <c r="E12" s="18">
        <v>0</v>
      </c>
      <c r="F12" s="18">
        <v>6.18</v>
      </c>
      <c r="G12" s="18">
        <f t="shared" si="1"/>
        <v>1.854</v>
      </c>
      <c r="H12" s="18"/>
      <c r="I12" s="18"/>
      <c r="J12" s="18">
        <f t="shared" si="2"/>
        <v>1.854</v>
      </c>
      <c r="K12" s="18">
        <v>0.30000000000000004</v>
      </c>
      <c r="L12" s="19"/>
      <c r="M12" s="18"/>
      <c r="N12" s="18">
        <f t="shared" si="3"/>
        <v>0.30000000000000004</v>
      </c>
      <c r="O12" s="18">
        <v>1</v>
      </c>
      <c r="P12" s="18"/>
      <c r="Q12" s="18"/>
      <c r="R12" s="20">
        <f t="shared" si="5"/>
        <v>3.154</v>
      </c>
    </row>
    <row r="13" spans="1:18" s="1" customFormat="1" ht="13.5">
      <c r="A13" s="13">
        <f t="shared" si="0"/>
        <v>10</v>
      </c>
      <c r="B13" s="13" t="s">
        <v>107</v>
      </c>
      <c r="C13" s="18" t="s">
        <v>51</v>
      </c>
      <c r="D13" s="18"/>
      <c r="E13" s="18">
        <v>0</v>
      </c>
      <c r="F13" s="18">
        <v>6.62</v>
      </c>
      <c r="G13" s="18">
        <f t="shared" si="1"/>
        <v>1.9860000000000004</v>
      </c>
      <c r="H13" s="18"/>
      <c r="I13" s="18"/>
      <c r="J13" s="18">
        <f t="shared" si="2"/>
        <v>1.9860000000000004</v>
      </c>
      <c r="K13" s="18"/>
      <c r="L13" s="19"/>
      <c r="M13" s="18"/>
      <c r="N13" s="18">
        <f t="shared" si="3"/>
        <v>0</v>
      </c>
      <c r="O13" s="18">
        <v>1</v>
      </c>
      <c r="P13" s="18"/>
      <c r="Q13" s="18"/>
      <c r="R13" s="20">
        <f t="shared" si="5"/>
        <v>2.9859999999999998</v>
      </c>
    </row>
    <row r="14" spans="1:18" s="1" customFormat="1" ht="13.5">
      <c r="A14" s="13">
        <f t="shared" si="0"/>
        <v>11</v>
      </c>
      <c r="B14" s="13" t="s">
        <v>189</v>
      </c>
      <c r="C14" s="18" t="s">
        <v>51</v>
      </c>
      <c r="D14" s="18"/>
      <c r="E14" s="18">
        <v>0</v>
      </c>
      <c r="F14" s="18">
        <v>6.36</v>
      </c>
      <c r="G14" s="18">
        <f t="shared" si="1"/>
        <v>1.9080000000000004</v>
      </c>
      <c r="H14" s="18"/>
      <c r="I14" s="18"/>
      <c r="J14" s="18">
        <f t="shared" si="2"/>
        <v>1.9080000000000004</v>
      </c>
      <c r="K14" s="18"/>
      <c r="L14" s="19"/>
      <c r="M14" s="18"/>
      <c r="N14" s="18">
        <f t="shared" si="3"/>
        <v>0</v>
      </c>
      <c r="O14" s="18">
        <v>1</v>
      </c>
      <c r="P14" s="18"/>
      <c r="Q14" s="18"/>
      <c r="R14" s="20">
        <f t="shared" si="5"/>
        <v>2.908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5"/>
  <sheetViews>
    <sheetView view="pageBreakPreview" zoomScale="76" zoomScaleSheetLayoutView="76" workbookViewId="0" topLeftCell="A1">
      <selection activeCell="F3" sqref="F3"/>
    </sheetView>
  </sheetViews>
  <sheetFormatPr defaultColWidth="11.421875" defaultRowHeight="12.75"/>
  <cols>
    <col min="1" max="1" width="4.28125" style="0" customWidth="1"/>
    <col min="2" max="2" width="18.421875" style="0" customWidth="1"/>
    <col min="3" max="5" width="11.57421875" style="0" customWidth="1"/>
    <col min="6" max="6" width="15.2812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1" customFormat="1" ht="36">
      <c r="A4" s="13">
        <f aca="true" t="shared" si="0" ref="A4:A5">A3+1</f>
        <v>1</v>
      </c>
      <c r="B4" s="13" t="s">
        <v>123</v>
      </c>
      <c r="C4" s="18" t="s">
        <v>93</v>
      </c>
      <c r="D4" s="18" t="s">
        <v>124</v>
      </c>
      <c r="E4" s="18">
        <v>2.651</v>
      </c>
      <c r="F4" s="18">
        <v>7.23</v>
      </c>
      <c r="G4" s="18">
        <f aca="true" t="shared" si="1" ref="G4:G5">F4*0.3</f>
        <v>2.1690000000000005</v>
      </c>
      <c r="H4" s="18"/>
      <c r="I4" s="18"/>
      <c r="J4" s="18">
        <f aca="true" t="shared" si="2" ref="J4:J5">E4+G4+H4+I4</f>
        <v>4.82</v>
      </c>
      <c r="K4" s="18"/>
      <c r="L4" s="19"/>
      <c r="M4" s="18"/>
      <c r="N4" s="18">
        <f aca="true" t="shared" si="3" ref="N4:N5">K4+L4+M4</f>
        <v>0</v>
      </c>
      <c r="O4" s="18">
        <v>1</v>
      </c>
      <c r="P4" s="18"/>
      <c r="Q4" s="18"/>
      <c r="R4" s="20">
        <f aca="true" t="shared" si="4" ref="R4:R5">J4+N4+O4</f>
        <v>5.82</v>
      </c>
    </row>
    <row r="5" spans="1:18" s="1" customFormat="1" ht="24.75">
      <c r="A5" s="13">
        <f t="shared" si="0"/>
        <v>2</v>
      </c>
      <c r="B5" s="22" t="s">
        <v>92</v>
      </c>
      <c r="C5" s="18" t="s">
        <v>93</v>
      </c>
      <c r="D5" s="18"/>
      <c r="E5" s="18">
        <v>0</v>
      </c>
      <c r="F5" s="18">
        <v>6.44</v>
      </c>
      <c r="G5" s="18">
        <f t="shared" si="1"/>
        <v>1.9320000000000004</v>
      </c>
      <c r="H5" s="18"/>
      <c r="I5" s="18"/>
      <c r="J5" s="18">
        <f t="shared" si="2"/>
        <v>1.9320000000000004</v>
      </c>
      <c r="K5" s="18"/>
      <c r="L5" s="19"/>
      <c r="M5" s="18"/>
      <c r="N5" s="18">
        <f t="shared" si="3"/>
        <v>0</v>
      </c>
      <c r="O5" s="18">
        <v>1</v>
      </c>
      <c r="P5" s="18"/>
      <c r="Q5" s="18"/>
      <c r="R5" s="20">
        <f t="shared" si="4"/>
        <v>2.932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5"/>
  <sheetViews>
    <sheetView view="pageBreakPreview" zoomScale="76" zoomScaleSheetLayoutView="76"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18.421875" style="0" customWidth="1"/>
    <col min="3" max="5" width="11.57421875" style="0" customWidth="1"/>
    <col min="6" max="6" width="16.14062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50" customFormat="1" ht="13.5">
      <c r="A4" s="44">
        <f aca="true" t="shared" si="0" ref="A4:A5">A3+1</f>
        <v>1</v>
      </c>
      <c r="B4" s="44" t="s">
        <v>163</v>
      </c>
      <c r="C4" s="45" t="s">
        <v>77</v>
      </c>
      <c r="D4" s="45"/>
      <c r="E4" s="45">
        <v>2.583</v>
      </c>
      <c r="F4" s="45">
        <v>6.55</v>
      </c>
      <c r="G4" s="45">
        <f aca="true" t="shared" si="1" ref="G4:G5">F4*0.3</f>
        <v>1.9649999999999999</v>
      </c>
      <c r="H4" s="45"/>
      <c r="I4" s="45"/>
      <c r="J4" s="45">
        <f aca="true" t="shared" si="2" ref="J4:J5">E4+G4+H4+I4</f>
        <v>4.548</v>
      </c>
      <c r="K4" s="45">
        <v>0.30000000000000004</v>
      </c>
      <c r="L4" s="47"/>
      <c r="M4" s="45"/>
      <c r="N4" s="45">
        <f aca="true" t="shared" si="3" ref="N4:N5">K4+L4+M4</f>
        <v>0.30000000000000004</v>
      </c>
      <c r="O4" s="45">
        <v>1</v>
      </c>
      <c r="P4" s="45"/>
      <c r="Q4" s="45"/>
      <c r="R4" s="48">
        <f aca="true" t="shared" si="4" ref="R4:R5">J4+N4+O4</f>
        <v>5.848</v>
      </c>
    </row>
    <row r="5" spans="1:18" s="1" customFormat="1" ht="13.5">
      <c r="A5" s="13">
        <f t="shared" si="0"/>
        <v>2</v>
      </c>
      <c r="B5" s="13" t="s">
        <v>76</v>
      </c>
      <c r="C5" s="18" t="s">
        <v>77</v>
      </c>
      <c r="D5" s="18" t="s">
        <v>43</v>
      </c>
      <c r="E5" s="18">
        <v>1.738</v>
      </c>
      <c r="F5" s="18">
        <v>7.82</v>
      </c>
      <c r="G5" s="18">
        <f t="shared" si="1"/>
        <v>2.346</v>
      </c>
      <c r="H5" s="18">
        <v>0.5</v>
      </c>
      <c r="I5" s="18"/>
      <c r="J5" s="18">
        <f t="shared" si="2"/>
        <v>4.584</v>
      </c>
      <c r="K5" s="18"/>
      <c r="L5" s="19"/>
      <c r="M5" s="18"/>
      <c r="N5" s="18">
        <f t="shared" si="3"/>
        <v>0</v>
      </c>
      <c r="O5" s="18">
        <v>1</v>
      </c>
      <c r="P5" s="18"/>
      <c r="Q5" s="18"/>
      <c r="R5" s="20">
        <f t="shared" si="4"/>
        <v>5.584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6"/>
  <sheetViews>
    <sheetView view="pageBreakPreview" zoomScale="76" zoomScaleSheetLayoutView="76" workbookViewId="0" topLeftCell="D1">
      <selection activeCell="G1" sqref="G1"/>
    </sheetView>
  </sheetViews>
  <sheetFormatPr defaultColWidth="11.421875" defaultRowHeight="12.75"/>
  <cols>
    <col min="1" max="1" width="6.57421875" style="0" customWidth="1"/>
    <col min="2" max="2" width="19.8515625" style="0" customWidth="1"/>
    <col min="3" max="5" width="11.57421875" style="0" customWidth="1"/>
    <col min="6" max="6" width="14.710937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50" customFormat="1" ht="47.25">
      <c r="A4" s="44">
        <f aca="true" t="shared" si="0" ref="A4:A6">A3+1</f>
        <v>1</v>
      </c>
      <c r="B4" s="52" t="s">
        <v>94</v>
      </c>
      <c r="C4" s="45" t="s">
        <v>95</v>
      </c>
      <c r="D4" s="45" t="s">
        <v>51</v>
      </c>
      <c r="E4" s="45">
        <v>1.762</v>
      </c>
      <c r="F4" s="45">
        <v>6.94</v>
      </c>
      <c r="G4" s="45">
        <f aca="true" t="shared" si="1" ref="G4:G6">F4*0.3</f>
        <v>2.082</v>
      </c>
      <c r="H4" s="45"/>
      <c r="I4" s="45"/>
      <c r="J4" s="45">
        <f aca="true" t="shared" si="2" ref="J4:J6">E4+G4+H4+I4</f>
        <v>3.844</v>
      </c>
      <c r="K4" s="45">
        <v>0.30000000000000004</v>
      </c>
      <c r="L4" s="47"/>
      <c r="M4" s="45"/>
      <c r="N4" s="45">
        <f aca="true" t="shared" si="3" ref="N4:N6">K4+L4+M4</f>
        <v>0.30000000000000004</v>
      </c>
      <c r="O4" s="45">
        <v>1</v>
      </c>
      <c r="P4" s="45"/>
      <c r="Q4" s="45"/>
      <c r="R4" s="48">
        <f aca="true" t="shared" si="4" ref="R4:R6">J4+N4+O4</f>
        <v>5.144</v>
      </c>
    </row>
    <row r="5" spans="1:18" s="1" customFormat="1" ht="47.25">
      <c r="A5" s="13">
        <f t="shared" si="0"/>
        <v>2</v>
      </c>
      <c r="B5" s="13" t="s">
        <v>188</v>
      </c>
      <c r="C5" s="18" t="s">
        <v>95</v>
      </c>
      <c r="D5" s="18"/>
      <c r="E5" s="18">
        <v>0.427</v>
      </c>
      <c r="F5" s="18">
        <v>6.16</v>
      </c>
      <c r="G5" s="18">
        <f t="shared" si="1"/>
        <v>1.8480000000000003</v>
      </c>
      <c r="H5" s="18"/>
      <c r="I5" s="18"/>
      <c r="J5" s="18">
        <f t="shared" si="2"/>
        <v>2.2750000000000004</v>
      </c>
      <c r="K5" s="18"/>
      <c r="L5" s="19"/>
      <c r="M5" s="18"/>
      <c r="N5" s="18">
        <f t="shared" si="3"/>
        <v>0</v>
      </c>
      <c r="O5" s="18">
        <v>1</v>
      </c>
      <c r="P5" s="18"/>
      <c r="Q5" s="18"/>
      <c r="R5" s="20">
        <f t="shared" si="4"/>
        <v>3.275</v>
      </c>
    </row>
    <row r="6" spans="1:18" s="1" customFormat="1" ht="47.25">
      <c r="A6" s="13">
        <f t="shared" si="0"/>
        <v>3</v>
      </c>
      <c r="B6" s="13" t="s">
        <v>64</v>
      </c>
      <c r="C6" s="18" t="s">
        <v>65</v>
      </c>
      <c r="D6" s="18"/>
      <c r="E6" s="18">
        <v>0</v>
      </c>
      <c r="F6" s="18">
        <v>7.23</v>
      </c>
      <c r="G6" s="18">
        <f t="shared" si="1"/>
        <v>2.1690000000000005</v>
      </c>
      <c r="H6" s="18"/>
      <c r="I6" s="18"/>
      <c r="J6" s="18">
        <f t="shared" si="2"/>
        <v>2.1690000000000005</v>
      </c>
      <c r="K6" s="18"/>
      <c r="L6" s="19"/>
      <c r="M6" s="18"/>
      <c r="N6" s="18">
        <f t="shared" si="3"/>
        <v>0</v>
      </c>
      <c r="O6" s="18">
        <v>1</v>
      </c>
      <c r="P6" s="18"/>
      <c r="Q6" s="18"/>
      <c r="R6" s="20">
        <f t="shared" si="4"/>
        <v>3.169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7"/>
  <sheetViews>
    <sheetView view="pageBreakPreview" zoomScale="76" zoomScaleSheetLayoutView="76" workbookViewId="0" topLeftCell="A10">
      <selection activeCell="A6" sqref="A6"/>
    </sheetView>
  </sheetViews>
  <sheetFormatPr defaultColWidth="11.421875" defaultRowHeight="12.75"/>
  <cols>
    <col min="1" max="1" width="6.57421875" style="42" customWidth="1"/>
    <col min="2" max="2" width="22.57421875" style="0" customWidth="1"/>
    <col min="3" max="3" width="13.28125" style="0" customWidth="1"/>
    <col min="4" max="5" width="11.57421875" style="0" customWidth="1"/>
    <col min="6" max="6" width="15.7109375" style="0" customWidth="1"/>
    <col min="7" max="16384" width="11.57421875" style="0" customWidth="1"/>
  </cols>
  <sheetData>
    <row r="1" spans="1:18" s="1" customFormat="1" ht="34.5" customHeight="1">
      <c r="A1" s="62" t="s">
        <v>0</v>
      </c>
      <c r="B1" s="62"/>
      <c r="C1" s="6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41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50" customFormat="1" ht="36">
      <c r="A4" s="44">
        <f>A18+1</f>
        <v>1</v>
      </c>
      <c r="B4" s="44" t="s">
        <v>138</v>
      </c>
      <c r="C4" s="45" t="s">
        <v>41</v>
      </c>
      <c r="D4" s="45" t="s">
        <v>104</v>
      </c>
      <c r="E4" s="45">
        <v>3.86</v>
      </c>
      <c r="F4" s="45">
        <v>6.88</v>
      </c>
      <c r="G4" s="45">
        <f aca="true" t="shared" si="0" ref="G4:G17">F4*0.3</f>
        <v>2.064</v>
      </c>
      <c r="H4" s="45"/>
      <c r="I4" s="45"/>
      <c r="J4" s="45">
        <f aca="true" t="shared" si="1" ref="J4:J17">E4+G4+H4+I4</f>
        <v>5.924</v>
      </c>
      <c r="K4" s="45">
        <v>0.6000000000000001</v>
      </c>
      <c r="L4" s="47"/>
      <c r="M4" s="45"/>
      <c r="N4" s="45">
        <f aca="true" t="shared" si="2" ref="N4:N17">K4+L4+M4</f>
        <v>0.6000000000000001</v>
      </c>
      <c r="O4" s="45"/>
      <c r="P4" s="45">
        <v>0.5</v>
      </c>
      <c r="Q4" s="45"/>
      <c r="R4" s="48">
        <f>J4+N4+O4+P4</f>
        <v>7.024</v>
      </c>
    </row>
    <row r="5" spans="1:18" s="50" customFormat="1" ht="47.25">
      <c r="A5" s="44">
        <f aca="true" t="shared" si="3" ref="A5:A17">A4+1</f>
        <v>2</v>
      </c>
      <c r="B5" s="44" t="s">
        <v>112</v>
      </c>
      <c r="C5" s="45" t="s">
        <v>113</v>
      </c>
      <c r="D5" s="45" t="s">
        <v>114</v>
      </c>
      <c r="E5" s="45">
        <v>3.079</v>
      </c>
      <c r="F5" s="45">
        <v>6.75</v>
      </c>
      <c r="G5" s="45">
        <f t="shared" si="0"/>
        <v>2.025</v>
      </c>
      <c r="H5" s="45">
        <v>0.5</v>
      </c>
      <c r="I5" s="45"/>
      <c r="J5" s="45">
        <f t="shared" si="1"/>
        <v>5.604</v>
      </c>
      <c r="K5" s="45">
        <v>0.30000000000000004</v>
      </c>
      <c r="L5" s="47"/>
      <c r="M5" s="45"/>
      <c r="N5" s="45">
        <f t="shared" si="2"/>
        <v>0.30000000000000004</v>
      </c>
      <c r="O5" s="45">
        <v>1</v>
      </c>
      <c r="P5" s="45"/>
      <c r="Q5" s="45"/>
      <c r="R5" s="48">
        <f aca="true" t="shared" si="4" ref="R5:R7">J5+N5+O5</f>
        <v>6.904</v>
      </c>
    </row>
    <row r="6" spans="1:18" s="1" customFormat="1" ht="47.25">
      <c r="A6" s="13">
        <f t="shared" si="3"/>
        <v>3</v>
      </c>
      <c r="B6" s="13" t="s">
        <v>156</v>
      </c>
      <c r="C6" s="18" t="s">
        <v>53</v>
      </c>
      <c r="D6" s="18" t="s">
        <v>157</v>
      </c>
      <c r="E6" s="18">
        <v>2.237</v>
      </c>
      <c r="F6" s="18">
        <v>7.04</v>
      </c>
      <c r="G6" s="18">
        <f t="shared" si="0"/>
        <v>2.112</v>
      </c>
      <c r="H6" s="18">
        <v>0.5</v>
      </c>
      <c r="I6" s="18"/>
      <c r="J6" s="18">
        <f t="shared" si="1"/>
        <v>4.849</v>
      </c>
      <c r="K6" s="18"/>
      <c r="L6" s="19"/>
      <c r="M6" s="18"/>
      <c r="N6" s="18">
        <f t="shared" si="2"/>
        <v>0</v>
      </c>
      <c r="O6" s="18">
        <v>1</v>
      </c>
      <c r="P6" s="18"/>
      <c r="Q6" s="18"/>
      <c r="R6" s="20">
        <f t="shared" si="4"/>
        <v>5.849</v>
      </c>
    </row>
    <row r="7" spans="1:18" s="1" customFormat="1" ht="47.25">
      <c r="A7" s="13">
        <f t="shared" si="3"/>
        <v>4</v>
      </c>
      <c r="B7" s="13" t="s">
        <v>154</v>
      </c>
      <c r="C7" s="18" t="s">
        <v>155</v>
      </c>
      <c r="D7" s="18" t="s">
        <v>26</v>
      </c>
      <c r="E7" s="18">
        <v>1.9500000000000002</v>
      </c>
      <c r="F7" s="18">
        <v>6.23</v>
      </c>
      <c r="G7" s="18">
        <f t="shared" si="0"/>
        <v>1.869</v>
      </c>
      <c r="H7" s="18">
        <v>0.5</v>
      </c>
      <c r="I7" s="18"/>
      <c r="J7" s="18">
        <f t="shared" si="1"/>
        <v>4.319</v>
      </c>
      <c r="K7" s="18">
        <v>0.30000000000000004</v>
      </c>
      <c r="L7" s="19"/>
      <c r="M7" s="18"/>
      <c r="N7" s="18">
        <f t="shared" si="2"/>
        <v>0.30000000000000004</v>
      </c>
      <c r="O7" s="18">
        <v>1</v>
      </c>
      <c r="P7" s="18"/>
      <c r="Q7" s="18"/>
      <c r="R7" s="20">
        <f t="shared" si="4"/>
        <v>5.619</v>
      </c>
    </row>
    <row r="8" spans="1:18" s="1" customFormat="1" ht="36">
      <c r="A8" s="13">
        <f t="shared" si="3"/>
        <v>5</v>
      </c>
      <c r="B8" s="13" t="s">
        <v>103</v>
      </c>
      <c r="C8" s="18" t="s">
        <v>51</v>
      </c>
      <c r="D8" s="18" t="s">
        <v>104</v>
      </c>
      <c r="E8" s="18">
        <v>1.695</v>
      </c>
      <c r="F8" s="18">
        <v>6.63</v>
      </c>
      <c r="G8" s="18">
        <f t="shared" si="0"/>
        <v>1.9889999999999999</v>
      </c>
      <c r="H8" s="18">
        <v>0.5</v>
      </c>
      <c r="I8" s="18"/>
      <c r="J8" s="18">
        <f t="shared" si="1"/>
        <v>4.184</v>
      </c>
      <c r="K8" s="18">
        <v>0.30000000000000004</v>
      </c>
      <c r="L8" s="19"/>
      <c r="M8" s="18"/>
      <c r="N8" s="18">
        <f t="shared" si="2"/>
        <v>0.30000000000000004</v>
      </c>
      <c r="O8" s="18"/>
      <c r="P8" s="18">
        <v>0.5</v>
      </c>
      <c r="Q8" s="18"/>
      <c r="R8" s="20">
        <f>J8+N8+O8+P8</f>
        <v>4.984</v>
      </c>
    </row>
    <row r="9" spans="1:18" s="1" customFormat="1" ht="47.25">
      <c r="A9" s="13">
        <f t="shared" si="3"/>
        <v>6</v>
      </c>
      <c r="B9" s="13" t="s">
        <v>195</v>
      </c>
      <c r="C9" s="18" t="s">
        <v>33</v>
      </c>
      <c r="D9" s="18" t="s">
        <v>62</v>
      </c>
      <c r="E9" s="18">
        <v>0.094</v>
      </c>
      <c r="F9" s="18">
        <v>7.98</v>
      </c>
      <c r="G9" s="18">
        <f t="shared" si="0"/>
        <v>2.394</v>
      </c>
      <c r="H9" s="18">
        <v>0.5</v>
      </c>
      <c r="I9" s="18"/>
      <c r="J9" s="18">
        <f t="shared" si="1"/>
        <v>2.988</v>
      </c>
      <c r="K9" s="18">
        <v>0.6000000000000001</v>
      </c>
      <c r="L9" s="19"/>
      <c r="M9" s="18"/>
      <c r="N9" s="18">
        <f t="shared" si="2"/>
        <v>0.6000000000000001</v>
      </c>
      <c r="O9" s="18">
        <v>1</v>
      </c>
      <c r="P9" s="18"/>
      <c r="Q9" s="18"/>
      <c r="R9" s="20">
        <f aca="true" t="shared" si="5" ref="R9:R17">J9+N9+O9</f>
        <v>4.588</v>
      </c>
    </row>
    <row r="10" spans="1:18" s="1" customFormat="1" ht="47.25">
      <c r="A10" s="13">
        <f t="shared" si="3"/>
        <v>7</v>
      </c>
      <c r="B10" s="13" t="s">
        <v>52</v>
      </c>
      <c r="C10" s="18" t="s">
        <v>53</v>
      </c>
      <c r="D10" s="18" t="s">
        <v>54</v>
      </c>
      <c r="E10" s="18">
        <v>0</v>
      </c>
      <c r="F10" s="18">
        <v>7.21</v>
      </c>
      <c r="G10" s="18">
        <f t="shared" si="0"/>
        <v>2.163</v>
      </c>
      <c r="H10" s="18">
        <v>0.5</v>
      </c>
      <c r="I10" s="18"/>
      <c r="J10" s="18">
        <f t="shared" si="1"/>
        <v>2.6630000000000003</v>
      </c>
      <c r="K10" s="18"/>
      <c r="L10" s="19"/>
      <c r="M10" s="18"/>
      <c r="N10" s="18">
        <f t="shared" si="2"/>
        <v>0</v>
      </c>
      <c r="O10" s="18">
        <v>1</v>
      </c>
      <c r="P10" s="18"/>
      <c r="Q10" s="18"/>
      <c r="R10" s="20">
        <f t="shared" si="5"/>
        <v>3.6630000000000003</v>
      </c>
    </row>
    <row r="11" spans="1:18" s="1" customFormat="1" ht="24.75">
      <c r="A11" s="13">
        <f t="shared" si="3"/>
        <v>8</v>
      </c>
      <c r="B11" s="13" t="s">
        <v>187</v>
      </c>
      <c r="C11" s="18" t="s">
        <v>113</v>
      </c>
      <c r="D11" s="18"/>
      <c r="E11" s="18">
        <v>0</v>
      </c>
      <c r="F11" s="18">
        <v>7.99</v>
      </c>
      <c r="G11" s="18">
        <f t="shared" si="0"/>
        <v>2.3970000000000002</v>
      </c>
      <c r="H11" s="18"/>
      <c r="I11" s="18"/>
      <c r="J11" s="18">
        <f t="shared" si="1"/>
        <v>2.3970000000000002</v>
      </c>
      <c r="K11" s="18"/>
      <c r="L11" s="19"/>
      <c r="M11" s="18"/>
      <c r="N11" s="18">
        <f t="shared" si="2"/>
        <v>0</v>
      </c>
      <c r="O11" s="18">
        <v>1</v>
      </c>
      <c r="P11" s="18"/>
      <c r="Q11" s="18"/>
      <c r="R11" s="20">
        <f t="shared" si="5"/>
        <v>3.3970000000000002</v>
      </c>
    </row>
    <row r="12" spans="1:18" s="1" customFormat="1" ht="47.25">
      <c r="A12" s="13">
        <f t="shared" si="3"/>
        <v>9</v>
      </c>
      <c r="B12" s="13" t="s">
        <v>194</v>
      </c>
      <c r="C12" s="18" t="s">
        <v>33</v>
      </c>
      <c r="D12" s="18"/>
      <c r="E12" s="18"/>
      <c r="F12" s="18">
        <v>7.88</v>
      </c>
      <c r="G12" s="18">
        <f t="shared" si="0"/>
        <v>2.364</v>
      </c>
      <c r="H12" s="18"/>
      <c r="I12" s="18"/>
      <c r="J12" s="18">
        <f t="shared" si="1"/>
        <v>2.364</v>
      </c>
      <c r="K12" s="18"/>
      <c r="L12" s="19"/>
      <c r="M12" s="18"/>
      <c r="N12" s="18">
        <f t="shared" si="2"/>
        <v>0</v>
      </c>
      <c r="O12" s="18">
        <v>1</v>
      </c>
      <c r="P12" s="18"/>
      <c r="Q12" s="18"/>
      <c r="R12" s="20">
        <f t="shared" si="5"/>
        <v>3.364</v>
      </c>
    </row>
    <row r="13" spans="1:18" s="1" customFormat="1" ht="47.25">
      <c r="A13" s="13">
        <f t="shared" si="3"/>
        <v>10</v>
      </c>
      <c r="B13" s="13" t="s">
        <v>197</v>
      </c>
      <c r="C13" s="18" t="s">
        <v>33</v>
      </c>
      <c r="D13" s="18"/>
      <c r="E13" s="18">
        <v>0</v>
      </c>
      <c r="F13" s="18">
        <v>7.68</v>
      </c>
      <c r="G13" s="18">
        <f t="shared" si="0"/>
        <v>2.304</v>
      </c>
      <c r="H13" s="18"/>
      <c r="I13" s="18"/>
      <c r="J13" s="18">
        <f t="shared" si="1"/>
        <v>2.304</v>
      </c>
      <c r="K13" s="18"/>
      <c r="L13" s="19"/>
      <c r="M13" s="18"/>
      <c r="N13" s="18">
        <f t="shared" si="2"/>
        <v>0</v>
      </c>
      <c r="O13" s="18">
        <v>1</v>
      </c>
      <c r="P13" s="18"/>
      <c r="Q13" s="18"/>
      <c r="R13" s="20">
        <f t="shared" si="5"/>
        <v>3.304</v>
      </c>
    </row>
    <row r="14" spans="1:18" s="1" customFormat="1" ht="47.25">
      <c r="A14" s="13">
        <f t="shared" si="3"/>
        <v>11</v>
      </c>
      <c r="B14" s="13" t="s">
        <v>182</v>
      </c>
      <c r="C14" s="18" t="s">
        <v>33</v>
      </c>
      <c r="D14" s="18"/>
      <c r="E14" s="18">
        <v>0</v>
      </c>
      <c r="F14" s="18">
        <v>7.1</v>
      </c>
      <c r="G14" s="18">
        <f t="shared" si="0"/>
        <v>2.13</v>
      </c>
      <c r="H14" s="18"/>
      <c r="I14" s="18"/>
      <c r="J14" s="18">
        <f t="shared" si="1"/>
        <v>2.13</v>
      </c>
      <c r="K14" s="18"/>
      <c r="L14" s="19"/>
      <c r="M14" s="18"/>
      <c r="N14" s="18">
        <f t="shared" si="2"/>
        <v>0</v>
      </c>
      <c r="O14" s="18">
        <v>1</v>
      </c>
      <c r="P14" s="18"/>
      <c r="Q14" s="18"/>
      <c r="R14" s="20">
        <f t="shared" si="5"/>
        <v>3.13</v>
      </c>
    </row>
    <row r="15" spans="1:18" s="1" customFormat="1" ht="47.25">
      <c r="A15" s="13">
        <f t="shared" si="3"/>
        <v>12</v>
      </c>
      <c r="B15" s="13" t="s">
        <v>132</v>
      </c>
      <c r="C15" s="18" t="s">
        <v>33</v>
      </c>
      <c r="D15" s="18"/>
      <c r="E15" s="18">
        <v>0</v>
      </c>
      <c r="F15" s="18">
        <v>6.9</v>
      </c>
      <c r="G15" s="18">
        <f t="shared" si="0"/>
        <v>2.07</v>
      </c>
      <c r="H15" s="18"/>
      <c r="I15" s="18"/>
      <c r="J15" s="18">
        <f t="shared" si="1"/>
        <v>2.07</v>
      </c>
      <c r="K15" s="18"/>
      <c r="L15" s="19"/>
      <c r="M15" s="18"/>
      <c r="N15" s="18">
        <f t="shared" si="2"/>
        <v>0</v>
      </c>
      <c r="O15" s="18">
        <v>1</v>
      </c>
      <c r="P15" s="18"/>
      <c r="Q15" s="18"/>
      <c r="R15" s="20">
        <f t="shared" si="5"/>
        <v>3.07</v>
      </c>
    </row>
    <row r="16" spans="1:18" s="1" customFormat="1" ht="47.25">
      <c r="A16" s="13">
        <f t="shared" si="3"/>
        <v>13</v>
      </c>
      <c r="B16" s="13" t="s">
        <v>32</v>
      </c>
      <c r="C16" s="18" t="s">
        <v>33</v>
      </c>
      <c r="D16" s="18"/>
      <c r="E16" s="18">
        <v>0</v>
      </c>
      <c r="F16" s="18">
        <v>6.61</v>
      </c>
      <c r="G16" s="18">
        <f t="shared" si="0"/>
        <v>1.983</v>
      </c>
      <c r="H16" s="18"/>
      <c r="I16" s="18"/>
      <c r="J16" s="18">
        <f t="shared" si="1"/>
        <v>1.983</v>
      </c>
      <c r="K16" s="18"/>
      <c r="L16" s="19"/>
      <c r="M16" s="18"/>
      <c r="N16" s="18">
        <f t="shared" si="2"/>
        <v>0</v>
      </c>
      <c r="O16" s="18">
        <v>1</v>
      </c>
      <c r="P16" s="18"/>
      <c r="Q16" s="18"/>
      <c r="R16" s="20">
        <f t="shared" si="5"/>
        <v>2.983</v>
      </c>
    </row>
    <row r="17" spans="1:18" s="1" customFormat="1" ht="47.25">
      <c r="A17" s="13">
        <f t="shared" si="3"/>
        <v>14</v>
      </c>
      <c r="B17" s="13" t="s">
        <v>148</v>
      </c>
      <c r="C17" s="18" t="s">
        <v>33</v>
      </c>
      <c r="D17" s="18"/>
      <c r="E17" s="18">
        <v>0</v>
      </c>
      <c r="F17" s="18">
        <v>6.55</v>
      </c>
      <c r="G17" s="18">
        <f t="shared" si="0"/>
        <v>1.9649999999999999</v>
      </c>
      <c r="H17" s="18"/>
      <c r="I17" s="18"/>
      <c r="J17" s="18">
        <f t="shared" si="1"/>
        <v>1.9649999999999999</v>
      </c>
      <c r="K17" s="18"/>
      <c r="L17" s="19"/>
      <c r="M17" s="18"/>
      <c r="N17" s="18">
        <f t="shared" si="2"/>
        <v>0</v>
      </c>
      <c r="O17" s="18">
        <v>1</v>
      </c>
      <c r="P17" s="18"/>
      <c r="Q17" s="18"/>
      <c r="R17" s="20">
        <f t="shared" si="5"/>
        <v>2.965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0"/>
  <sheetViews>
    <sheetView view="pageBreakPreview" zoomScale="76" zoomScaleSheetLayoutView="76" workbookViewId="0" topLeftCell="A1">
      <selection activeCell="F1" sqref="F1"/>
    </sheetView>
  </sheetViews>
  <sheetFormatPr defaultColWidth="11.421875" defaultRowHeight="12.75"/>
  <cols>
    <col min="1" max="1" width="6.8515625" style="0" customWidth="1"/>
    <col min="2" max="2" width="21.7109375" style="0" customWidth="1"/>
    <col min="3" max="5" width="11.57421875" style="0" customWidth="1"/>
    <col min="6" max="6" width="15.0039062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1" customFormat="1" ht="24.75">
      <c r="A4" s="13">
        <f aca="true" t="shared" si="0" ref="A4:A10">A3+1</f>
        <v>1</v>
      </c>
      <c r="B4" s="13" t="s">
        <v>100</v>
      </c>
      <c r="C4" s="18" t="s">
        <v>29</v>
      </c>
      <c r="D4" s="18"/>
      <c r="E4" s="18">
        <v>3.414</v>
      </c>
      <c r="F4" s="18">
        <v>7.68</v>
      </c>
      <c r="G4" s="18">
        <f aca="true" t="shared" si="1" ref="G4:G10">F4*0.3</f>
        <v>2.3040000000000003</v>
      </c>
      <c r="H4" s="18"/>
      <c r="I4" s="18"/>
      <c r="J4" s="18">
        <f aca="true" t="shared" si="2" ref="J4:J10">E4+G4+H4+I4</f>
        <v>5.718</v>
      </c>
      <c r="K4" s="18">
        <v>0.30000000000000004</v>
      </c>
      <c r="L4" s="19"/>
      <c r="M4" s="18"/>
      <c r="N4" s="18">
        <f aca="true" t="shared" si="3" ref="N4:N10">K4+L4+M4</f>
        <v>0.30000000000000004</v>
      </c>
      <c r="O4" s="18">
        <v>1</v>
      </c>
      <c r="P4" s="18"/>
      <c r="Q4" s="18"/>
      <c r="R4" s="20">
        <f aca="true" t="shared" si="4" ref="R4:R10">J4+N4+O4</f>
        <v>7.018</v>
      </c>
    </row>
    <row r="5" spans="1:18" s="1" customFormat="1" ht="47.25">
      <c r="A5" s="13">
        <f t="shared" si="0"/>
        <v>2</v>
      </c>
      <c r="B5" s="13" t="s">
        <v>85</v>
      </c>
      <c r="C5" s="18" t="s">
        <v>29</v>
      </c>
      <c r="D5" s="18" t="s">
        <v>86</v>
      </c>
      <c r="E5" s="18">
        <v>2.964</v>
      </c>
      <c r="F5" s="18">
        <v>6.67</v>
      </c>
      <c r="G5" s="18">
        <f t="shared" si="1"/>
        <v>2.0010000000000003</v>
      </c>
      <c r="H5" s="18"/>
      <c r="I5" s="18"/>
      <c r="J5" s="18">
        <f t="shared" si="2"/>
        <v>4.965</v>
      </c>
      <c r="K5" s="18"/>
      <c r="L5" s="19"/>
      <c r="M5" s="18"/>
      <c r="N5" s="18">
        <f t="shared" si="3"/>
        <v>0</v>
      </c>
      <c r="O5" s="18">
        <v>1</v>
      </c>
      <c r="P5" s="18"/>
      <c r="Q5" s="18"/>
      <c r="R5" s="20">
        <f t="shared" si="4"/>
        <v>5.965</v>
      </c>
    </row>
    <row r="6" spans="1:18" s="1" customFormat="1" ht="24.75">
      <c r="A6" s="13">
        <f t="shared" si="0"/>
        <v>3</v>
      </c>
      <c r="B6" s="13" t="s">
        <v>28</v>
      </c>
      <c r="C6" s="18" t="s">
        <v>29</v>
      </c>
      <c r="D6" s="18"/>
      <c r="E6" s="18">
        <v>1.474</v>
      </c>
      <c r="F6" s="18">
        <v>7.5</v>
      </c>
      <c r="G6" s="18">
        <f t="shared" si="1"/>
        <v>2.2500000000000004</v>
      </c>
      <c r="H6" s="18"/>
      <c r="I6" s="18"/>
      <c r="J6" s="18">
        <f t="shared" si="2"/>
        <v>3.724</v>
      </c>
      <c r="K6" s="18">
        <v>0.6000000000000001</v>
      </c>
      <c r="L6" s="21"/>
      <c r="M6" s="18"/>
      <c r="N6" s="18">
        <f t="shared" si="3"/>
        <v>0.6000000000000001</v>
      </c>
      <c r="O6" s="18">
        <v>1</v>
      </c>
      <c r="P6" s="18"/>
      <c r="Q6" s="18"/>
      <c r="R6" s="20">
        <f t="shared" si="4"/>
        <v>5.324</v>
      </c>
    </row>
    <row r="7" spans="1:18" s="1" customFormat="1" ht="24.75">
      <c r="A7" s="13">
        <f t="shared" si="0"/>
        <v>4</v>
      </c>
      <c r="B7" s="31" t="s">
        <v>109</v>
      </c>
      <c r="C7" s="18" t="s">
        <v>29</v>
      </c>
      <c r="D7" s="18"/>
      <c r="E7" s="18">
        <v>0.397</v>
      </c>
      <c r="F7" s="18">
        <v>7.75</v>
      </c>
      <c r="G7" s="18">
        <f t="shared" si="1"/>
        <v>2.325</v>
      </c>
      <c r="H7" s="18"/>
      <c r="I7" s="18"/>
      <c r="J7" s="18">
        <f t="shared" si="2"/>
        <v>2.7220000000000004</v>
      </c>
      <c r="K7" s="18">
        <v>1.1</v>
      </c>
      <c r="L7" s="19"/>
      <c r="M7" s="18"/>
      <c r="N7" s="18">
        <f t="shared" si="3"/>
        <v>1.1</v>
      </c>
      <c r="O7" s="18">
        <v>1</v>
      </c>
      <c r="P7" s="18"/>
      <c r="Q7" s="18"/>
      <c r="R7" s="20">
        <f t="shared" si="4"/>
        <v>4.822</v>
      </c>
    </row>
    <row r="8" spans="1:18" s="1" customFormat="1" ht="36">
      <c r="A8" s="13">
        <f t="shared" si="0"/>
        <v>5</v>
      </c>
      <c r="B8" s="13" t="s">
        <v>119</v>
      </c>
      <c r="C8" s="18" t="s">
        <v>29</v>
      </c>
      <c r="D8" s="18" t="s">
        <v>54</v>
      </c>
      <c r="E8" s="18">
        <v>0.426</v>
      </c>
      <c r="F8" s="18">
        <v>7.02</v>
      </c>
      <c r="G8" s="18">
        <f t="shared" si="1"/>
        <v>2.1060000000000003</v>
      </c>
      <c r="H8" s="18"/>
      <c r="I8" s="18"/>
      <c r="J8" s="18">
        <f t="shared" si="2"/>
        <v>2.5320000000000005</v>
      </c>
      <c r="K8" s="18">
        <v>0.30000000000000004</v>
      </c>
      <c r="L8" s="19"/>
      <c r="M8" s="18"/>
      <c r="N8" s="18">
        <f t="shared" si="3"/>
        <v>0.30000000000000004</v>
      </c>
      <c r="O8" s="18">
        <v>1</v>
      </c>
      <c r="P8" s="18"/>
      <c r="Q8" s="18"/>
      <c r="R8" s="20">
        <f t="shared" si="4"/>
        <v>3.832</v>
      </c>
    </row>
    <row r="9" spans="1:18" s="1" customFormat="1" ht="24.75">
      <c r="A9" s="13">
        <f t="shared" si="0"/>
        <v>6</v>
      </c>
      <c r="B9" s="13" t="s">
        <v>160</v>
      </c>
      <c r="C9" s="18" t="s">
        <v>29</v>
      </c>
      <c r="D9" s="18"/>
      <c r="E9" s="18">
        <v>0</v>
      </c>
      <c r="F9" s="18">
        <v>7.26</v>
      </c>
      <c r="G9" s="18">
        <f t="shared" si="1"/>
        <v>2.1780000000000004</v>
      </c>
      <c r="H9" s="18"/>
      <c r="I9" s="18"/>
      <c r="J9" s="18">
        <f t="shared" si="2"/>
        <v>2.1780000000000004</v>
      </c>
      <c r="K9" s="18">
        <v>0.30000000000000004</v>
      </c>
      <c r="L9" s="19"/>
      <c r="M9" s="18"/>
      <c r="N9" s="18">
        <f t="shared" si="3"/>
        <v>0.30000000000000004</v>
      </c>
      <c r="O9" s="18">
        <v>1</v>
      </c>
      <c r="P9" s="18"/>
      <c r="Q9" s="18"/>
      <c r="R9" s="20">
        <f t="shared" si="4"/>
        <v>3.478</v>
      </c>
    </row>
    <row r="10" spans="1:18" s="1" customFormat="1" ht="24.75">
      <c r="A10" s="13">
        <f t="shared" si="0"/>
        <v>7</v>
      </c>
      <c r="B10" s="13" t="s">
        <v>178</v>
      </c>
      <c r="C10" s="18" t="s">
        <v>29</v>
      </c>
      <c r="D10" s="18"/>
      <c r="E10" s="18">
        <v>0</v>
      </c>
      <c r="F10" s="18">
        <v>7.45</v>
      </c>
      <c r="G10" s="18">
        <f t="shared" si="1"/>
        <v>2.2350000000000003</v>
      </c>
      <c r="H10" s="18"/>
      <c r="I10" s="18"/>
      <c r="J10" s="18">
        <f t="shared" si="2"/>
        <v>2.2350000000000003</v>
      </c>
      <c r="K10" s="18"/>
      <c r="L10" s="19"/>
      <c r="M10" s="18"/>
      <c r="N10" s="18">
        <f t="shared" si="3"/>
        <v>0</v>
      </c>
      <c r="O10" s="18">
        <v>1</v>
      </c>
      <c r="P10" s="18"/>
      <c r="Q10" s="18"/>
      <c r="R10" s="20">
        <f t="shared" si="4"/>
        <v>3.235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31"/>
  <sheetViews>
    <sheetView view="pageBreakPreview" zoomScale="76" zoomScaleSheetLayoutView="76" workbookViewId="0" topLeftCell="A43">
      <selection activeCell="A66" sqref="A66"/>
    </sheetView>
  </sheetViews>
  <sheetFormatPr defaultColWidth="11.421875" defaultRowHeight="12.75"/>
  <cols>
    <col min="1" max="1" width="6.8515625" style="0" customWidth="1"/>
    <col min="2" max="2" width="24.140625" style="0" customWidth="1"/>
    <col min="3" max="3" width="13.00390625" style="0" customWidth="1"/>
    <col min="4" max="4" width="12.421875" style="0" customWidth="1"/>
    <col min="5" max="5" width="11.57421875" style="0" customWidth="1"/>
    <col min="6" max="6" width="16.851562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2:17" ht="47.25">
      <c r="B2" s="14"/>
      <c r="C2" s="15" t="s">
        <v>9</v>
      </c>
      <c r="D2" s="15" t="s">
        <v>10</v>
      </c>
      <c r="E2" s="15" t="s">
        <v>12</v>
      </c>
      <c r="F2" s="15" t="s">
        <v>13</v>
      </c>
      <c r="G2" s="16" t="s">
        <v>14</v>
      </c>
      <c r="H2" s="15" t="s">
        <v>15</v>
      </c>
      <c r="I2" s="15" t="s">
        <v>16</v>
      </c>
      <c r="J2" s="15" t="s">
        <v>17</v>
      </c>
      <c r="K2" s="63" t="s">
        <v>18</v>
      </c>
      <c r="L2" s="15" t="s">
        <v>19</v>
      </c>
      <c r="M2" s="15" t="s">
        <v>20</v>
      </c>
      <c r="N2" s="15" t="s">
        <v>21</v>
      </c>
      <c r="O2" s="15" t="s">
        <v>22</v>
      </c>
      <c r="P2" s="18" t="s">
        <v>23</v>
      </c>
      <c r="Q2" s="15" t="s">
        <v>24</v>
      </c>
    </row>
    <row r="3" spans="1:17" s="43" customFormat="1" ht="26.25">
      <c r="A3" s="43">
        <v>1</v>
      </c>
      <c r="B3" s="44" t="s">
        <v>123</v>
      </c>
      <c r="C3" s="45" t="s">
        <v>93</v>
      </c>
      <c r="D3" s="45" t="s">
        <v>124</v>
      </c>
      <c r="E3" s="45">
        <v>7.23</v>
      </c>
      <c r="F3" s="45">
        <f aca="true" t="shared" si="0" ref="F3:F131">E3*0.3</f>
        <v>2.169</v>
      </c>
      <c r="G3" s="45"/>
      <c r="H3" s="45"/>
      <c r="I3" s="45">
        <f aca="true" t="shared" si="1" ref="I3:I131">F3+G3+H3</f>
        <v>2.169</v>
      </c>
      <c r="J3" s="45"/>
      <c r="K3" s="47"/>
      <c r="L3" s="45"/>
      <c r="M3" s="45">
        <f aca="true" t="shared" si="2" ref="M3:M131">J3+K3+L3</f>
        <v>0</v>
      </c>
      <c r="N3" s="45">
        <v>1</v>
      </c>
      <c r="O3" s="45"/>
      <c r="P3" s="45"/>
      <c r="Q3" s="48">
        <f aca="true" t="shared" si="3" ref="Q3:Q107">I3+M3+N3+O3</f>
        <v>3.169</v>
      </c>
    </row>
    <row r="4" spans="1:17" ht="13.5">
      <c r="A4">
        <f aca="true" t="shared" si="4" ref="A4:A131">A3+1</f>
        <v>2</v>
      </c>
      <c r="B4" s="29" t="s">
        <v>92</v>
      </c>
      <c r="C4" s="18" t="s">
        <v>93</v>
      </c>
      <c r="D4" s="18"/>
      <c r="E4" s="18">
        <v>6.44</v>
      </c>
      <c r="F4" s="18">
        <f t="shared" si="0"/>
        <v>1.9320000000000004</v>
      </c>
      <c r="G4" s="18"/>
      <c r="H4" s="18"/>
      <c r="I4" s="18">
        <f t="shared" si="1"/>
        <v>1.9320000000000004</v>
      </c>
      <c r="J4" s="18"/>
      <c r="K4" s="19"/>
      <c r="L4" s="18"/>
      <c r="M4" s="18">
        <f t="shared" si="2"/>
        <v>0</v>
      </c>
      <c r="N4" s="18">
        <v>1</v>
      </c>
      <c r="O4" s="18"/>
      <c r="P4" s="18"/>
      <c r="Q4" s="20">
        <f t="shared" si="3"/>
        <v>2.932</v>
      </c>
    </row>
    <row r="5" spans="1:17" ht="47.25">
      <c r="A5">
        <f t="shared" si="4"/>
        <v>3</v>
      </c>
      <c r="B5" s="13" t="s">
        <v>126</v>
      </c>
      <c r="C5" s="18" t="s">
        <v>127</v>
      </c>
      <c r="D5" s="18"/>
      <c r="E5" s="18">
        <v>7.39</v>
      </c>
      <c r="F5" s="18">
        <f t="shared" si="0"/>
        <v>2.217</v>
      </c>
      <c r="G5" s="18">
        <v>0.5</v>
      </c>
      <c r="H5" s="18"/>
      <c r="I5" s="18">
        <f t="shared" si="1"/>
        <v>2.717</v>
      </c>
      <c r="J5" s="18"/>
      <c r="K5" s="19"/>
      <c r="L5" s="18"/>
      <c r="M5" s="18">
        <f t="shared" si="2"/>
        <v>0</v>
      </c>
      <c r="N5" s="18">
        <v>1</v>
      </c>
      <c r="O5" s="18"/>
      <c r="P5" s="18"/>
      <c r="Q5" s="20">
        <f t="shared" si="3"/>
        <v>3.717</v>
      </c>
    </row>
    <row r="6" spans="1:17" ht="24.75">
      <c r="A6">
        <f t="shared" si="4"/>
        <v>4</v>
      </c>
      <c r="B6" s="13" t="s">
        <v>89</v>
      </c>
      <c r="C6" s="18" t="s">
        <v>90</v>
      </c>
      <c r="D6" s="18"/>
      <c r="E6" s="18">
        <v>8.1</v>
      </c>
      <c r="F6" s="18">
        <f t="shared" si="0"/>
        <v>2.43</v>
      </c>
      <c r="G6" s="18"/>
      <c r="H6" s="18"/>
      <c r="I6" s="18">
        <f t="shared" si="1"/>
        <v>2.43</v>
      </c>
      <c r="J6" s="18"/>
      <c r="K6" s="19"/>
      <c r="L6" s="18"/>
      <c r="M6" s="18">
        <f t="shared" si="2"/>
        <v>0</v>
      </c>
      <c r="N6" s="18">
        <v>1</v>
      </c>
      <c r="O6" s="18"/>
      <c r="P6" s="18"/>
      <c r="Q6" s="20">
        <f t="shared" si="3"/>
        <v>3.43</v>
      </c>
    </row>
    <row r="7" spans="1:17" ht="24.75">
      <c r="A7">
        <f t="shared" si="4"/>
        <v>5</v>
      </c>
      <c r="B7" s="13" t="s">
        <v>190</v>
      </c>
      <c r="C7" s="18" t="s">
        <v>90</v>
      </c>
      <c r="D7" s="18"/>
      <c r="E7" s="18">
        <v>7.55</v>
      </c>
      <c r="F7" s="18">
        <f t="shared" si="0"/>
        <v>2.265</v>
      </c>
      <c r="G7" s="18"/>
      <c r="H7" s="18"/>
      <c r="I7" s="18">
        <f t="shared" si="1"/>
        <v>2.265</v>
      </c>
      <c r="J7" s="18"/>
      <c r="K7" s="19"/>
      <c r="L7" s="18"/>
      <c r="M7" s="18">
        <f t="shared" si="2"/>
        <v>0</v>
      </c>
      <c r="N7" s="18">
        <v>1</v>
      </c>
      <c r="O7" s="18"/>
      <c r="P7" s="18"/>
      <c r="Q7" s="20">
        <f t="shared" si="3"/>
        <v>3.265</v>
      </c>
    </row>
    <row r="8" spans="1:17" ht="36">
      <c r="A8">
        <f t="shared" si="4"/>
        <v>6</v>
      </c>
      <c r="B8" s="13" t="s">
        <v>183</v>
      </c>
      <c r="C8" s="18" t="s">
        <v>184</v>
      </c>
      <c r="D8" s="18"/>
      <c r="E8" s="18">
        <v>7.08</v>
      </c>
      <c r="F8" s="18">
        <f t="shared" si="0"/>
        <v>2.1240000000000006</v>
      </c>
      <c r="G8" s="18"/>
      <c r="H8" s="18"/>
      <c r="I8" s="18">
        <f t="shared" si="1"/>
        <v>2.1240000000000006</v>
      </c>
      <c r="J8" s="18"/>
      <c r="K8" s="19"/>
      <c r="L8" s="18"/>
      <c r="M8" s="18">
        <f t="shared" si="2"/>
        <v>0</v>
      </c>
      <c r="N8" s="18">
        <v>1</v>
      </c>
      <c r="O8" s="18"/>
      <c r="P8" s="18"/>
      <c r="Q8" s="20">
        <f t="shared" si="3"/>
        <v>3.124</v>
      </c>
    </row>
    <row r="9" spans="1:17" ht="47.25">
      <c r="A9">
        <f t="shared" si="4"/>
        <v>7</v>
      </c>
      <c r="B9" s="13" t="s">
        <v>34</v>
      </c>
      <c r="C9" s="18" t="s">
        <v>35</v>
      </c>
      <c r="D9" s="18" t="s">
        <v>36</v>
      </c>
      <c r="E9" s="18">
        <v>7.05</v>
      </c>
      <c r="F9" s="18">
        <f t="shared" si="0"/>
        <v>2.115</v>
      </c>
      <c r="G9" s="18"/>
      <c r="H9" s="18"/>
      <c r="I9" s="18">
        <f t="shared" si="1"/>
        <v>2.115</v>
      </c>
      <c r="J9" s="18">
        <v>0.6000000000000001</v>
      </c>
      <c r="K9" s="19"/>
      <c r="L9" s="18"/>
      <c r="M9" s="18">
        <f t="shared" si="2"/>
        <v>0.6000000000000001</v>
      </c>
      <c r="N9" s="18">
        <v>1</v>
      </c>
      <c r="O9" s="18"/>
      <c r="P9" s="18"/>
      <c r="Q9" s="20">
        <f t="shared" si="3"/>
        <v>3.715</v>
      </c>
    </row>
    <row r="10" spans="1:17" ht="47.25">
      <c r="A10">
        <f t="shared" si="4"/>
        <v>8</v>
      </c>
      <c r="B10" s="13" t="s">
        <v>191</v>
      </c>
      <c r="C10" s="18" t="s">
        <v>35</v>
      </c>
      <c r="D10" s="18" t="s">
        <v>62</v>
      </c>
      <c r="E10" s="18">
        <v>6.98</v>
      </c>
      <c r="F10" s="18">
        <f t="shared" si="0"/>
        <v>2.0940000000000003</v>
      </c>
      <c r="G10" s="18"/>
      <c r="H10" s="18"/>
      <c r="I10" s="18">
        <f t="shared" si="1"/>
        <v>2.0940000000000003</v>
      </c>
      <c r="J10" s="18">
        <v>0.6000000000000001</v>
      </c>
      <c r="K10" s="19"/>
      <c r="L10" s="18"/>
      <c r="M10" s="18">
        <f t="shared" si="2"/>
        <v>0.6000000000000001</v>
      </c>
      <c r="N10" s="18">
        <v>1</v>
      </c>
      <c r="O10" s="18"/>
      <c r="P10" s="18"/>
      <c r="Q10" s="20">
        <f t="shared" si="3"/>
        <v>3.694</v>
      </c>
    </row>
    <row r="11" spans="1:17" ht="47.25">
      <c r="A11">
        <f t="shared" si="4"/>
        <v>9</v>
      </c>
      <c r="B11" s="13" t="s">
        <v>175</v>
      </c>
      <c r="C11" s="18" t="s">
        <v>35</v>
      </c>
      <c r="D11" s="18"/>
      <c r="E11" s="18">
        <v>7.89</v>
      </c>
      <c r="F11" s="18">
        <f t="shared" si="0"/>
        <v>2.3670000000000004</v>
      </c>
      <c r="G11" s="18"/>
      <c r="H11" s="18"/>
      <c r="I11" s="18">
        <f t="shared" si="1"/>
        <v>2.3670000000000004</v>
      </c>
      <c r="J11" s="18"/>
      <c r="K11" s="19"/>
      <c r="L11" s="18"/>
      <c r="M11" s="18">
        <f t="shared" si="2"/>
        <v>0</v>
      </c>
      <c r="N11" s="18">
        <v>1</v>
      </c>
      <c r="O11" s="18"/>
      <c r="P11" s="18"/>
      <c r="Q11" s="20">
        <f t="shared" si="3"/>
        <v>3.367</v>
      </c>
    </row>
    <row r="12" spans="1:17" ht="47.25">
      <c r="A12">
        <f t="shared" si="4"/>
        <v>10</v>
      </c>
      <c r="B12" s="13" t="s">
        <v>140</v>
      </c>
      <c r="C12" s="18" t="s">
        <v>35</v>
      </c>
      <c r="D12" s="18" t="s">
        <v>26</v>
      </c>
      <c r="E12" s="18">
        <v>7.59</v>
      </c>
      <c r="F12" s="18">
        <f t="shared" si="0"/>
        <v>2.277</v>
      </c>
      <c r="G12" s="18"/>
      <c r="H12" s="18"/>
      <c r="I12" s="18">
        <f t="shared" si="1"/>
        <v>2.277</v>
      </c>
      <c r="J12" s="18"/>
      <c r="K12" s="19"/>
      <c r="L12" s="18"/>
      <c r="M12" s="18">
        <f t="shared" si="2"/>
        <v>0</v>
      </c>
      <c r="N12" s="18">
        <v>1</v>
      </c>
      <c r="O12" s="18"/>
      <c r="P12" s="18"/>
      <c r="Q12" s="20">
        <f t="shared" si="3"/>
        <v>3.277</v>
      </c>
    </row>
    <row r="13" spans="1:17" ht="47.25">
      <c r="A13">
        <f t="shared" si="4"/>
        <v>11</v>
      </c>
      <c r="B13" s="13" t="s">
        <v>181</v>
      </c>
      <c r="C13" s="18" t="s">
        <v>35</v>
      </c>
      <c r="D13" s="18"/>
      <c r="E13" s="18">
        <v>7</v>
      </c>
      <c r="F13" s="18">
        <f t="shared" si="0"/>
        <v>2.1000000000000005</v>
      </c>
      <c r="G13" s="18"/>
      <c r="H13" s="18"/>
      <c r="I13" s="18">
        <f t="shared" si="1"/>
        <v>2.1000000000000005</v>
      </c>
      <c r="J13" s="18"/>
      <c r="K13" s="19"/>
      <c r="L13" s="18"/>
      <c r="M13" s="18">
        <f t="shared" si="2"/>
        <v>0</v>
      </c>
      <c r="N13" s="18">
        <v>1</v>
      </c>
      <c r="O13" s="18"/>
      <c r="P13" s="18"/>
      <c r="Q13" s="20">
        <f t="shared" si="3"/>
        <v>3.1</v>
      </c>
    </row>
    <row r="14" spans="1:17" ht="47.25">
      <c r="A14">
        <f t="shared" si="4"/>
        <v>12</v>
      </c>
      <c r="B14" s="13" t="s">
        <v>162</v>
      </c>
      <c r="C14" s="18" t="s">
        <v>35</v>
      </c>
      <c r="D14" s="18" t="s">
        <v>36</v>
      </c>
      <c r="E14" s="18">
        <v>6.95</v>
      </c>
      <c r="F14" s="18">
        <f t="shared" si="0"/>
        <v>2.0850000000000004</v>
      </c>
      <c r="G14" s="18"/>
      <c r="H14" s="18"/>
      <c r="I14" s="18">
        <f t="shared" si="1"/>
        <v>2.0850000000000004</v>
      </c>
      <c r="J14" s="18"/>
      <c r="K14" s="19"/>
      <c r="L14" s="18"/>
      <c r="M14" s="18">
        <f t="shared" si="2"/>
        <v>0</v>
      </c>
      <c r="N14" s="18">
        <v>1</v>
      </c>
      <c r="O14" s="18"/>
      <c r="P14" s="18"/>
      <c r="Q14" s="20">
        <f t="shared" si="3"/>
        <v>3.085</v>
      </c>
    </row>
    <row r="15" spans="1:17" s="43" customFormat="1" ht="26.25" customHeight="1">
      <c r="A15">
        <f t="shared" si="4"/>
        <v>13</v>
      </c>
      <c r="B15" s="45" t="s">
        <v>109</v>
      </c>
      <c r="C15" s="45" t="s">
        <v>29</v>
      </c>
      <c r="D15" s="45"/>
      <c r="E15" s="45">
        <v>7.75</v>
      </c>
      <c r="F15" s="45">
        <f t="shared" si="0"/>
        <v>2.325</v>
      </c>
      <c r="G15" s="45"/>
      <c r="H15" s="45"/>
      <c r="I15" s="45">
        <f t="shared" si="1"/>
        <v>2.325</v>
      </c>
      <c r="J15" s="45">
        <v>1.1</v>
      </c>
      <c r="K15" s="47"/>
      <c r="L15" s="45"/>
      <c r="M15" s="45">
        <f t="shared" si="2"/>
        <v>1.1</v>
      </c>
      <c r="N15" s="45">
        <v>1</v>
      </c>
      <c r="O15" s="45"/>
      <c r="P15" s="45"/>
      <c r="Q15" s="48">
        <f t="shared" si="3"/>
        <v>4.425</v>
      </c>
    </row>
    <row r="16" spans="1:17" ht="13.5">
      <c r="A16">
        <f t="shared" si="4"/>
        <v>14</v>
      </c>
      <c r="B16" s="13" t="s">
        <v>28</v>
      </c>
      <c r="C16" s="18" t="s">
        <v>29</v>
      </c>
      <c r="D16" s="18"/>
      <c r="E16" s="18">
        <v>7.5</v>
      </c>
      <c r="F16" s="18">
        <f t="shared" si="0"/>
        <v>2.2500000000000004</v>
      </c>
      <c r="G16" s="18"/>
      <c r="H16" s="18"/>
      <c r="I16" s="18">
        <f t="shared" si="1"/>
        <v>2.2500000000000004</v>
      </c>
      <c r="J16" s="18">
        <v>0.6000000000000001</v>
      </c>
      <c r="K16" s="21"/>
      <c r="L16" s="18"/>
      <c r="M16" s="18">
        <f t="shared" si="2"/>
        <v>0.6000000000000001</v>
      </c>
      <c r="N16" s="18">
        <v>1</v>
      </c>
      <c r="O16" s="18"/>
      <c r="P16" s="18"/>
      <c r="Q16" s="20">
        <f t="shared" si="3"/>
        <v>3.85</v>
      </c>
    </row>
    <row r="17" spans="1:17" ht="13.5">
      <c r="A17">
        <f t="shared" si="4"/>
        <v>15</v>
      </c>
      <c r="B17" s="13" t="s">
        <v>100</v>
      </c>
      <c r="C17" s="18" t="s">
        <v>29</v>
      </c>
      <c r="D17" s="18"/>
      <c r="E17" s="18">
        <v>7.68</v>
      </c>
      <c r="F17" s="18">
        <f t="shared" si="0"/>
        <v>2.3040000000000003</v>
      </c>
      <c r="G17" s="18"/>
      <c r="H17" s="18"/>
      <c r="I17" s="18">
        <f t="shared" si="1"/>
        <v>2.3040000000000003</v>
      </c>
      <c r="J17" s="18">
        <v>0.30000000000000004</v>
      </c>
      <c r="K17" s="19"/>
      <c r="L17" s="18"/>
      <c r="M17" s="18">
        <f t="shared" si="2"/>
        <v>0.30000000000000004</v>
      </c>
      <c r="N17" s="18">
        <v>1</v>
      </c>
      <c r="O17" s="18"/>
      <c r="P17" s="18"/>
      <c r="Q17" s="20">
        <f t="shared" si="3"/>
        <v>3.604</v>
      </c>
    </row>
    <row r="18" spans="1:17" ht="13.5">
      <c r="A18">
        <f t="shared" si="4"/>
        <v>16</v>
      </c>
      <c r="B18" s="13" t="s">
        <v>160</v>
      </c>
      <c r="C18" s="18" t="s">
        <v>29</v>
      </c>
      <c r="D18" s="18"/>
      <c r="E18" s="18">
        <v>7.26</v>
      </c>
      <c r="F18" s="18">
        <f t="shared" si="0"/>
        <v>2.1780000000000004</v>
      </c>
      <c r="G18" s="18"/>
      <c r="H18" s="18"/>
      <c r="I18" s="18">
        <f t="shared" si="1"/>
        <v>2.1780000000000004</v>
      </c>
      <c r="J18" s="18">
        <v>0.30000000000000004</v>
      </c>
      <c r="K18" s="19"/>
      <c r="L18" s="18"/>
      <c r="M18" s="18">
        <f t="shared" si="2"/>
        <v>0.30000000000000004</v>
      </c>
      <c r="N18" s="18">
        <v>1</v>
      </c>
      <c r="O18" s="18"/>
      <c r="P18" s="18"/>
      <c r="Q18" s="20">
        <f t="shared" si="3"/>
        <v>3.478</v>
      </c>
    </row>
    <row r="19" spans="1:17" ht="36">
      <c r="A19">
        <f t="shared" si="4"/>
        <v>17</v>
      </c>
      <c r="B19" s="13" t="s">
        <v>119</v>
      </c>
      <c r="C19" s="18" t="s">
        <v>29</v>
      </c>
      <c r="D19" s="18" t="s">
        <v>54</v>
      </c>
      <c r="E19" s="18">
        <v>7.02</v>
      </c>
      <c r="F19" s="18">
        <f t="shared" si="0"/>
        <v>2.1060000000000003</v>
      </c>
      <c r="G19" s="18"/>
      <c r="H19" s="18"/>
      <c r="I19" s="18">
        <f t="shared" si="1"/>
        <v>2.1060000000000003</v>
      </c>
      <c r="J19" s="18">
        <v>0.30000000000000004</v>
      </c>
      <c r="K19" s="19"/>
      <c r="L19" s="18"/>
      <c r="M19" s="18">
        <f t="shared" si="2"/>
        <v>0.30000000000000004</v>
      </c>
      <c r="N19" s="18">
        <v>1</v>
      </c>
      <c r="O19" s="18"/>
      <c r="P19" s="18"/>
      <c r="Q19" s="20">
        <f t="shared" si="3"/>
        <v>3.406</v>
      </c>
    </row>
    <row r="20" spans="1:17" ht="13.5">
      <c r="A20">
        <f t="shared" si="4"/>
        <v>18</v>
      </c>
      <c r="B20" s="13" t="s">
        <v>178</v>
      </c>
      <c r="C20" s="18" t="s">
        <v>29</v>
      </c>
      <c r="D20" s="18"/>
      <c r="E20" s="18">
        <v>7.45</v>
      </c>
      <c r="F20" s="18">
        <f t="shared" si="0"/>
        <v>2.2350000000000003</v>
      </c>
      <c r="G20" s="18"/>
      <c r="H20" s="18"/>
      <c r="I20" s="18">
        <f t="shared" si="1"/>
        <v>2.2350000000000003</v>
      </c>
      <c r="J20" s="18"/>
      <c r="K20" s="19"/>
      <c r="L20" s="18"/>
      <c r="M20" s="18">
        <f t="shared" si="2"/>
        <v>0</v>
      </c>
      <c r="N20" s="18">
        <v>1</v>
      </c>
      <c r="O20" s="18"/>
      <c r="P20" s="18"/>
      <c r="Q20" s="20">
        <f t="shared" si="3"/>
        <v>3.235</v>
      </c>
    </row>
    <row r="21" spans="1:17" ht="47.25">
      <c r="A21">
        <f t="shared" si="4"/>
        <v>19</v>
      </c>
      <c r="B21" s="13" t="s">
        <v>85</v>
      </c>
      <c r="C21" s="18" t="s">
        <v>29</v>
      </c>
      <c r="D21" s="18" t="s">
        <v>86</v>
      </c>
      <c r="E21" s="18">
        <v>6.67</v>
      </c>
      <c r="F21" s="18">
        <f t="shared" si="0"/>
        <v>2.0010000000000003</v>
      </c>
      <c r="G21" s="18"/>
      <c r="H21" s="18"/>
      <c r="I21" s="18">
        <f t="shared" si="1"/>
        <v>2.0010000000000003</v>
      </c>
      <c r="J21" s="18"/>
      <c r="K21" s="19"/>
      <c r="L21" s="18"/>
      <c r="M21" s="18">
        <f t="shared" si="2"/>
        <v>0</v>
      </c>
      <c r="N21" s="18">
        <v>1</v>
      </c>
      <c r="O21" s="18"/>
      <c r="P21" s="18"/>
      <c r="Q21" s="20">
        <f t="shared" si="3"/>
        <v>3.001</v>
      </c>
    </row>
    <row r="22" spans="1:17" ht="13.5">
      <c r="A22">
        <f t="shared" si="4"/>
        <v>20</v>
      </c>
      <c r="B22" s="13" t="s">
        <v>42</v>
      </c>
      <c r="C22" s="18" t="s">
        <v>43</v>
      </c>
      <c r="D22" s="18"/>
      <c r="E22" s="18">
        <v>6.47</v>
      </c>
      <c r="F22" s="18">
        <f t="shared" si="0"/>
        <v>1.9410000000000003</v>
      </c>
      <c r="G22" s="18"/>
      <c r="H22" s="18"/>
      <c r="I22" s="18">
        <f t="shared" si="1"/>
        <v>1.9410000000000003</v>
      </c>
      <c r="J22" s="18"/>
      <c r="K22" s="19"/>
      <c r="L22" s="18"/>
      <c r="M22" s="18">
        <f t="shared" si="2"/>
        <v>0</v>
      </c>
      <c r="N22" s="18">
        <v>1</v>
      </c>
      <c r="O22" s="18"/>
      <c r="P22" s="18"/>
      <c r="Q22" s="20">
        <f t="shared" si="3"/>
        <v>2.941</v>
      </c>
    </row>
    <row r="23" spans="1:17" ht="47.25">
      <c r="A23">
        <f t="shared" si="4"/>
        <v>21</v>
      </c>
      <c r="B23" s="13" t="s">
        <v>195</v>
      </c>
      <c r="C23" s="18" t="s">
        <v>33</v>
      </c>
      <c r="D23" s="18" t="s">
        <v>62</v>
      </c>
      <c r="E23" s="18">
        <v>7.98</v>
      </c>
      <c r="F23" s="18">
        <f t="shared" si="0"/>
        <v>2.3940000000000006</v>
      </c>
      <c r="G23" s="18">
        <v>0.5</v>
      </c>
      <c r="H23" s="18"/>
      <c r="I23" s="18">
        <f t="shared" si="1"/>
        <v>2.8940000000000006</v>
      </c>
      <c r="J23" s="18">
        <v>0.6000000000000001</v>
      </c>
      <c r="K23" s="19"/>
      <c r="L23" s="18"/>
      <c r="M23" s="18">
        <f t="shared" si="2"/>
        <v>0.6000000000000001</v>
      </c>
      <c r="N23" s="18">
        <v>1</v>
      </c>
      <c r="O23" s="18"/>
      <c r="P23" s="18"/>
      <c r="Q23" s="20">
        <f t="shared" si="3"/>
        <v>4.494</v>
      </c>
    </row>
    <row r="24" spans="1:17" s="42" customFormat="1" ht="47.25">
      <c r="A24">
        <f t="shared" si="4"/>
        <v>22</v>
      </c>
      <c r="B24" s="13" t="s">
        <v>112</v>
      </c>
      <c r="C24" s="18" t="s">
        <v>113</v>
      </c>
      <c r="D24" s="18" t="s">
        <v>114</v>
      </c>
      <c r="E24" s="18">
        <v>6.75</v>
      </c>
      <c r="F24" s="18">
        <f t="shared" si="0"/>
        <v>2.0250000000000004</v>
      </c>
      <c r="G24" s="18">
        <v>0.5</v>
      </c>
      <c r="H24" s="18"/>
      <c r="I24" s="18">
        <f t="shared" si="1"/>
        <v>2.5250000000000004</v>
      </c>
      <c r="J24" s="18">
        <v>0.30000000000000004</v>
      </c>
      <c r="K24" s="19"/>
      <c r="L24" s="18"/>
      <c r="M24" s="18">
        <f t="shared" si="2"/>
        <v>0.30000000000000004</v>
      </c>
      <c r="N24" s="18">
        <v>1</v>
      </c>
      <c r="O24" s="18"/>
      <c r="P24" s="18"/>
      <c r="Q24" s="20">
        <f t="shared" si="3"/>
        <v>3.825</v>
      </c>
    </row>
    <row r="25" spans="1:17" ht="47.25">
      <c r="A25">
        <f t="shared" si="4"/>
        <v>23</v>
      </c>
      <c r="B25" s="13" t="s">
        <v>154</v>
      </c>
      <c r="C25" s="18" t="s">
        <v>155</v>
      </c>
      <c r="D25" s="18" t="s">
        <v>26</v>
      </c>
      <c r="E25" s="18">
        <v>6.23</v>
      </c>
      <c r="F25" s="18">
        <f t="shared" si="0"/>
        <v>1.8690000000000004</v>
      </c>
      <c r="G25" s="18">
        <v>0.5</v>
      </c>
      <c r="H25" s="18"/>
      <c r="I25" s="18">
        <f t="shared" si="1"/>
        <v>2.3690000000000007</v>
      </c>
      <c r="J25" s="18">
        <v>0.30000000000000004</v>
      </c>
      <c r="K25" s="19"/>
      <c r="L25" s="18"/>
      <c r="M25" s="18">
        <f t="shared" si="2"/>
        <v>0.30000000000000004</v>
      </c>
      <c r="N25" s="18">
        <v>1</v>
      </c>
      <c r="O25" s="18"/>
      <c r="P25" s="18"/>
      <c r="Q25" s="20">
        <f t="shared" si="3"/>
        <v>3.669</v>
      </c>
    </row>
    <row r="26" spans="1:17" ht="47.25">
      <c r="A26">
        <f t="shared" si="4"/>
        <v>24</v>
      </c>
      <c r="B26" s="13" t="s">
        <v>52</v>
      </c>
      <c r="C26" s="18" t="s">
        <v>53</v>
      </c>
      <c r="D26" s="18" t="s">
        <v>54</v>
      </c>
      <c r="E26" s="18">
        <v>7.21</v>
      </c>
      <c r="F26" s="18">
        <f t="shared" si="0"/>
        <v>2.1630000000000003</v>
      </c>
      <c r="G26" s="18">
        <v>0.5</v>
      </c>
      <c r="H26" s="18"/>
      <c r="I26" s="18">
        <f t="shared" si="1"/>
        <v>2.6630000000000003</v>
      </c>
      <c r="J26" s="18"/>
      <c r="K26" s="19"/>
      <c r="L26" s="18"/>
      <c r="M26" s="18">
        <f t="shared" si="2"/>
        <v>0</v>
      </c>
      <c r="N26" s="18">
        <v>1</v>
      </c>
      <c r="O26" s="18"/>
      <c r="P26" s="18"/>
      <c r="Q26" s="20">
        <f t="shared" si="3"/>
        <v>3.6630000000000003</v>
      </c>
    </row>
    <row r="27" spans="1:17" ht="47.25">
      <c r="A27">
        <f t="shared" si="4"/>
        <v>25</v>
      </c>
      <c r="B27" s="13" t="s">
        <v>156</v>
      </c>
      <c r="C27" s="18" t="s">
        <v>53</v>
      </c>
      <c r="D27" s="18" t="s">
        <v>157</v>
      </c>
      <c r="E27" s="18">
        <v>7.04</v>
      </c>
      <c r="F27" s="18">
        <f t="shared" si="0"/>
        <v>2.1120000000000005</v>
      </c>
      <c r="G27" s="18">
        <v>0.5</v>
      </c>
      <c r="H27" s="18"/>
      <c r="I27" s="18">
        <f t="shared" si="1"/>
        <v>2.6120000000000005</v>
      </c>
      <c r="J27" s="18"/>
      <c r="K27" s="19"/>
      <c r="L27" s="18"/>
      <c r="M27" s="18">
        <f t="shared" si="2"/>
        <v>0</v>
      </c>
      <c r="N27" s="18">
        <v>1</v>
      </c>
      <c r="O27" s="18"/>
      <c r="P27" s="18"/>
      <c r="Q27" s="20">
        <f t="shared" si="3"/>
        <v>3.612</v>
      </c>
    </row>
    <row r="28" spans="1:17" ht="69.75">
      <c r="A28">
        <f t="shared" si="4"/>
        <v>26</v>
      </c>
      <c r="B28" s="13" t="s">
        <v>135</v>
      </c>
      <c r="C28" s="18" t="s">
        <v>113</v>
      </c>
      <c r="D28" s="18" t="s">
        <v>136</v>
      </c>
      <c r="E28" s="18">
        <v>6.51</v>
      </c>
      <c r="F28" s="18">
        <f t="shared" si="0"/>
        <v>1.9530000000000003</v>
      </c>
      <c r="G28" s="18">
        <v>0.5</v>
      </c>
      <c r="H28" s="18"/>
      <c r="I28" s="18">
        <f t="shared" si="1"/>
        <v>2.4530000000000003</v>
      </c>
      <c r="J28" s="18"/>
      <c r="K28" s="19"/>
      <c r="L28" s="18"/>
      <c r="M28" s="18">
        <f t="shared" si="2"/>
        <v>0</v>
      </c>
      <c r="N28" s="18">
        <v>1</v>
      </c>
      <c r="O28" s="18"/>
      <c r="P28" s="18"/>
      <c r="Q28" s="20">
        <f t="shared" si="3"/>
        <v>3.453</v>
      </c>
    </row>
    <row r="29" spans="1:17" ht="24.75">
      <c r="A29">
        <f t="shared" si="4"/>
        <v>27</v>
      </c>
      <c r="B29" s="13" t="s">
        <v>187</v>
      </c>
      <c r="C29" s="18" t="s">
        <v>113</v>
      </c>
      <c r="D29" s="18"/>
      <c r="E29" s="18">
        <v>7.99</v>
      </c>
      <c r="F29" s="18">
        <f t="shared" si="0"/>
        <v>2.3970000000000002</v>
      </c>
      <c r="G29" s="18"/>
      <c r="H29" s="18"/>
      <c r="I29" s="18">
        <f t="shared" si="1"/>
        <v>2.3970000000000002</v>
      </c>
      <c r="J29" s="18"/>
      <c r="K29" s="19"/>
      <c r="L29" s="18"/>
      <c r="M29" s="18">
        <f t="shared" si="2"/>
        <v>0</v>
      </c>
      <c r="N29" s="18">
        <v>1</v>
      </c>
      <c r="O29" s="18"/>
      <c r="P29" s="18"/>
      <c r="Q29" s="20">
        <f t="shared" si="3"/>
        <v>3.3970000000000002</v>
      </c>
    </row>
    <row r="30" spans="1:17" ht="47.25">
      <c r="A30">
        <f t="shared" si="4"/>
        <v>28</v>
      </c>
      <c r="B30" s="13" t="s">
        <v>194</v>
      </c>
      <c r="C30" s="18" t="s">
        <v>33</v>
      </c>
      <c r="D30" s="18"/>
      <c r="E30" s="18">
        <v>7.88</v>
      </c>
      <c r="F30" s="18">
        <f t="shared" si="0"/>
        <v>2.3640000000000003</v>
      </c>
      <c r="G30" s="18"/>
      <c r="H30" s="18"/>
      <c r="I30" s="18">
        <f t="shared" si="1"/>
        <v>2.3640000000000003</v>
      </c>
      <c r="J30" s="18"/>
      <c r="K30" s="19"/>
      <c r="L30" s="18"/>
      <c r="M30" s="18">
        <f t="shared" si="2"/>
        <v>0</v>
      </c>
      <c r="N30" s="18">
        <v>1</v>
      </c>
      <c r="O30" s="18"/>
      <c r="P30" s="18"/>
      <c r="Q30" s="20">
        <f t="shared" si="3"/>
        <v>3.364</v>
      </c>
    </row>
    <row r="31" spans="1:17" ht="47.25">
      <c r="A31">
        <f t="shared" si="4"/>
        <v>29</v>
      </c>
      <c r="B31" s="13" t="s">
        <v>197</v>
      </c>
      <c r="C31" s="18" t="s">
        <v>33</v>
      </c>
      <c r="D31" s="18"/>
      <c r="E31" s="18">
        <v>7.68</v>
      </c>
      <c r="F31" s="18">
        <f t="shared" si="0"/>
        <v>2.3040000000000003</v>
      </c>
      <c r="G31" s="18"/>
      <c r="H31" s="18"/>
      <c r="I31" s="18">
        <f t="shared" si="1"/>
        <v>2.3040000000000003</v>
      </c>
      <c r="J31" s="18"/>
      <c r="K31" s="19"/>
      <c r="L31" s="18"/>
      <c r="M31" s="18">
        <f t="shared" si="2"/>
        <v>0</v>
      </c>
      <c r="N31" s="18">
        <v>1</v>
      </c>
      <c r="O31" s="18"/>
      <c r="P31" s="18"/>
      <c r="Q31" s="20">
        <f t="shared" si="3"/>
        <v>3.304</v>
      </c>
    </row>
    <row r="32" spans="1:17" ht="47.25">
      <c r="A32">
        <f t="shared" si="4"/>
        <v>30</v>
      </c>
      <c r="B32" s="13" t="s">
        <v>182</v>
      </c>
      <c r="C32" s="18" t="s">
        <v>33</v>
      </c>
      <c r="D32" s="18"/>
      <c r="E32" s="18">
        <v>7.1</v>
      </c>
      <c r="F32" s="18">
        <f t="shared" si="0"/>
        <v>2.1300000000000003</v>
      </c>
      <c r="G32" s="18"/>
      <c r="H32" s="18"/>
      <c r="I32" s="18">
        <f t="shared" si="1"/>
        <v>2.1300000000000003</v>
      </c>
      <c r="J32" s="18"/>
      <c r="K32" s="19"/>
      <c r="L32" s="18"/>
      <c r="M32" s="18">
        <f t="shared" si="2"/>
        <v>0</v>
      </c>
      <c r="N32" s="18">
        <v>1</v>
      </c>
      <c r="O32" s="18"/>
      <c r="P32" s="18"/>
      <c r="Q32" s="20">
        <f t="shared" si="3"/>
        <v>3.13</v>
      </c>
    </row>
    <row r="33" spans="1:17" ht="47.25">
      <c r="A33">
        <f t="shared" si="4"/>
        <v>31</v>
      </c>
      <c r="B33" s="13" t="s">
        <v>132</v>
      </c>
      <c r="C33" s="18" t="s">
        <v>33</v>
      </c>
      <c r="D33" s="18"/>
      <c r="E33" s="18">
        <v>6.9</v>
      </c>
      <c r="F33" s="18">
        <f t="shared" si="0"/>
        <v>2.0700000000000003</v>
      </c>
      <c r="G33" s="18"/>
      <c r="H33" s="18"/>
      <c r="I33" s="18">
        <f t="shared" si="1"/>
        <v>2.0700000000000003</v>
      </c>
      <c r="J33" s="18"/>
      <c r="K33" s="19"/>
      <c r="L33" s="18"/>
      <c r="M33" s="18">
        <f t="shared" si="2"/>
        <v>0</v>
      </c>
      <c r="N33" s="18">
        <v>1</v>
      </c>
      <c r="O33" s="18"/>
      <c r="P33" s="18"/>
      <c r="Q33" s="20">
        <f t="shared" si="3"/>
        <v>3.07</v>
      </c>
    </row>
    <row r="34" spans="1:17" ht="47.25">
      <c r="A34">
        <f t="shared" si="4"/>
        <v>32</v>
      </c>
      <c r="B34" s="13" t="s">
        <v>32</v>
      </c>
      <c r="C34" s="18" t="s">
        <v>33</v>
      </c>
      <c r="D34" s="18"/>
      <c r="E34" s="18">
        <v>6.61</v>
      </c>
      <c r="F34" s="18">
        <f t="shared" si="0"/>
        <v>1.9830000000000003</v>
      </c>
      <c r="G34" s="18"/>
      <c r="H34" s="18"/>
      <c r="I34" s="18">
        <f t="shared" si="1"/>
        <v>1.9830000000000003</v>
      </c>
      <c r="J34" s="18"/>
      <c r="K34" s="19"/>
      <c r="L34" s="18"/>
      <c r="M34" s="18">
        <f t="shared" si="2"/>
        <v>0</v>
      </c>
      <c r="N34" s="18">
        <v>1</v>
      </c>
      <c r="O34" s="18"/>
      <c r="P34" s="18"/>
      <c r="Q34" s="20">
        <f t="shared" si="3"/>
        <v>2.983</v>
      </c>
    </row>
    <row r="35" spans="1:17" ht="47.25">
      <c r="A35">
        <f t="shared" si="4"/>
        <v>33</v>
      </c>
      <c r="B35" s="13" t="s">
        <v>148</v>
      </c>
      <c r="C35" s="18" t="s">
        <v>33</v>
      </c>
      <c r="D35" s="18"/>
      <c r="E35" s="18">
        <v>6.55</v>
      </c>
      <c r="F35" s="18">
        <f t="shared" si="0"/>
        <v>1.9650000000000003</v>
      </c>
      <c r="G35" s="18"/>
      <c r="H35" s="18"/>
      <c r="I35" s="18">
        <f t="shared" si="1"/>
        <v>1.9650000000000003</v>
      </c>
      <c r="J35" s="18"/>
      <c r="K35" s="19"/>
      <c r="L35" s="18"/>
      <c r="M35" s="18">
        <f t="shared" si="2"/>
        <v>0</v>
      </c>
      <c r="N35" s="18">
        <v>1</v>
      </c>
      <c r="O35" s="18"/>
      <c r="P35" s="18"/>
      <c r="Q35" s="20">
        <f t="shared" si="3"/>
        <v>2.965</v>
      </c>
    </row>
    <row r="36" spans="1:17" s="42" customFormat="1" ht="24.75">
      <c r="A36">
        <f t="shared" si="4"/>
        <v>34</v>
      </c>
      <c r="B36" s="13" t="s">
        <v>137</v>
      </c>
      <c r="C36" s="18" t="s">
        <v>62</v>
      </c>
      <c r="D36" s="18"/>
      <c r="E36" s="18">
        <v>8.46</v>
      </c>
      <c r="F36" s="18">
        <f t="shared" si="0"/>
        <v>2.5380000000000007</v>
      </c>
      <c r="G36" s="18"/>
      <c r="H36" s="18"/>
      <c r="I36" s="18">
        <f t="shared" si="1"/>
        <v>2.5380000000000007</v>
      </c>
      <c r="J36" s="18"/>
      <c r="K36" s="21"/>
      <c r="L36" s="18"/>
      <c r="M36" s="18">
        <f t="shared" si="2"/>
        <v>0</v>
      </c>
      <c r="N36" s="18">
        <v>1</v>
      </c>
      <c r="O36" s="18"/>
      <c r="P36" s="18"/>
      <c r="Q36" s="20">
        <f t="shared" si="3"/>
        <v>3.5380000000000003</v>
      </c>
    </row>
    <row r="37" spans="1:17" ht="24.75">
      <c r="A37">
        <f t="shared" si="4"/>
        <v>35</v>
      </c>
      <c r="B37" s="13" t="s">
        <v>199</v>
      </c>
      <c r="C37" s="18" t="s">
        <v>62</v>
      </c>
      <c r="D37" s="18"/>
      <c r="E37" s="18">
        <v>8</v>
      </c>
      <c r="F37" s="18">
        <f t="shared" si="0"/>
        <v>2.4000000000000004</v>
      </c>
      <c r="G37" s="18"/>
      <c r="H37" s="18"/>
      <c r="I37" s="18">
        <f t="shared" si="1"/>
        <v>2.4000000000000004</v>
      </c>
      <c r="J37" s="18"/>
      <c r="K37" s="19"/>
      <c r="L37" s="18"/>
      <c r="M37" s="18">
        <f t="shared" si="2"/>
        <v>0</v>
      </c>
      <c r="N37" s="18">
        <v>1</v>
      </c>
      <c r="O37" s="18"/>
      <c r="P37" s="18"/>
      <c r="Q37" s="20">
        <f t="shared" si="3"/>
        <v>3.4</v>
      </c>
    </row>
    <row r="38" spans="1:17" ht="24.75">
      <c r="A38">
        <f t="shared" si="4"/>
        <v>36</v>
      </c>
      <c r="B38" s="13" t="s">
        <v>61</v>
      </c>
      <c r="C38" s="18" t="s">
        <v>62</v>
      </c>
      <c r="D38" s="18"/>
      <c r="E38" s="18">
        <v>7.6</v>
      </c>
      <c r="F38" s="18">
        <f t="shared" si="0"/>
        <v>2.2800000000000002</v>
      </c>
      <c r="G38" s="18"/>
      <c r="H38" s="18"/>
      <c r="I38" s="18">
        <f t="shared" si="1"/>
        <v>2.2800000000000002</v>
      </c>
      <c r="J38" s="18"/>
      <c r="K38" s="19"/>
      <c r="L38" s="18"/>
      <c r="M38" s="18">
        <f t="shared" si="2"/>
        <v>0</v>
      </c>
      <c r="N38" s="18">
        <v>1</v>
      </c>
      <c r="O38" s="18"/>
      <c r="P38" s="18"/>
      <c r="Q38" s="20">
        <f t="shared" si="3"/>
        <v>3.2800000000000002</v>
      </c>
    </row>
    <row r="39" spans="1:17" ht="24.75">
      <c r="A39">
        <f t="shared" si="4"/>
        <v>37</v>
      </c>
      <c r="B39" s="13" t="s">
        <v>192</v>
      </c>
      <c r="C39" s="18" t="s">
        <v>62</v>
      </c>
      <c r="D39" s="18"/>
      <c r="E39" s="18">
        <v>6.25</v>
      </c>
      <c r="F39" s="18">
        <f t="shared" si="0"/>
        <v>1.8750000000000002</v>
      </c>
      <c r="G39" s="18"/>
      <c r="H39" s="18"/>
      <c r="I39" s="18">
        <f t="shared" si="1"/>
        <v>1.8750000000000002</v>
      </c>
      <c r="J39" s="18">
        <v>0.30000000000000004</v>
      </c>
      <c r="K39" s="21"/>
      <c r="L39" s="18"/>
      <c r="M39" s="18">
        <f t="shared" si="2"/>
        <v>0.30000000000000004</v>
      </c>
      <c r="N39" s="18">
        <v>1</v>
      </c>
      <c r="O39" s="18"/>
      <c r="P39" s="18"/>
      <c r="Q39" s="20">
        <f t="shared" si="3"/>
        <v>3.175</v>
      </c>
    </row>
    <row r="40" spans="1:17" ht="36">
      <c r="A40">
        <f t="shared" si="4"/>
        <v>38</v>
      </c>
      <c r="B40" s="13" t="s">
        <v>130</v>
      </c>
      <c r="C40" s="18" t="s">
        <v>62</v>
      </c>
      <c r="D40" s="18" t="s">
        <v>54</v>
      </c>
      <c r="E40" s="18">
        <v>6.72</v>
      </c>
      <c r="F40" s="18">
        <f t="shared" si="0"/>
        <v>2.016</v>
      </c>
      <c r="G40" s="18"/>
      <c r="H40" s="18"/>
      <c r="I40" s="18">
        <f t="shared" si="1"/>
        <v>2.016</v>
      </c>
      <c r="J40" s="18"/>
      <c r="K40" s="19"/>
      <c r="L40" s="18"/>
      <c r="M40" s="18">
        <f t="shared" si="2"/>
        <v>0</v>
      </c>
      <c r="N40" s="18">
        <v>1</v>
      </c>
      <c r="O40" s="18"/>
      <c r="P40" s="27"/>
      <c r="Q40" s="20">
        <f t="shared" si="3"/>
        <v>3.016</v>
      </c>
    </row>
    <row r="41" spans="1:17" s="42" customFormat="1" ht="13.5">
      <c r="A41">
        <f t="shared" si="4"/>
        <v>39</v>
      </c>
      <c r="B41" s="13" t="s">
        <v>110</v>
      </c>
      <c r="C41" s="18" t="s">
        <v>102</v>
      </c>
      <c r="D41" s="18"/>
      <c r="E41" s="18">
        <v>7.42</v>
      </c>
      <c r="F41" s="18">
        <f t="shared" si="0"/>
        <v>2.2260000000000004</v>
      </c>
      <c r="G41" s="18"/>
      <c r="H41" s="18">
        <v>1</v>
      </c>
      <c r="I41" s="18">
        <f t="shared" si="1"/>
        <v>3.2260000000000004</v>
      </c>
      <c r="J41" s="18"/>
      <c r="K41" s="21"/>
      <c r="L41" s="18"/>
      <c r="M41" s="18">
        <f t="shared" si="2"/>
        <v>0</v>
      </c>
      <c r="N41" s="18">
        <v>1</v>
      </c>
      <c r="O41" s="18"/>
      <c r="P41" s="18"/>
      <c r="Q41" s="20">
        <f t="shared" si="3"/>
        <v>4.226</v>
      </c>
    </row>
    <row r="42" spans="1:17" ht="13.5">
      <c r="A42">
        <f t="shared" si="4"/>
        <v>40</v>
      </c>
      <c r="B42" s="13" t="s">
        <v>168</v>
      </c>
      <c r="C42" s="18" t="s">
        <v>102</v>
      </c>
      <c r="D42" s="18"/>
      <c r="E42" s="18">
        <v>6.53</v>
      </c>
      <c r="F42" s="18">
        <f t="shared" si="0"/>
        <v>1.9590000000000003</v>
      </c>
      <c r="G42" s="18"/>
      <c r="H42" s="18"/>
      <c r="I42" s="18">
        <f t="shared" si="1"/>
        <v>1.9590000000000003</v>
      </c>
      <c r="J42" s="18"/>
      <c r="K42" s="19"/>
      <c r="L42" s="18"/>
      <c r="M42" s="18">
        <f t="shared" si="2"/>
        <v>0</v>
      </c>
      <c r="N42" s="18">
        <v>1</v>
      </c>
      <c r="O42" s="18"/>
      <c r="P42" s="18"/>
      <c r="Q42" s="20">
        <f t="shared" si="3"/>
        <v>2.959</v>
      </c>
    </row>
    <row r="43" spans="1:17" ht="13.5">
      <c r="A43">
        <f t="shared" si="4"/>
        <v>41</v>
      </c>
      <c r="B43" s="13" t="s">
        <v>101</v>
      </c>
      <c r="C43" s="18" t="s">
        <v>102</v>
      </c>
      <c r="D43" s="18"/>
      <c r="E43" s="18">
        <v>6.33</v>
      </c>
      <c r="F43" s="18">
        <f t="shared" si="0"/>
        <v>1.8990000000000002</v>
      </c>
      <c r="G43" s="18">
        <v>0.5</v>
      </c>
      <c r="H43" s="18"/>
      <c r="I43" s="18">
        <f t="shared" si="1"/>
        <v>2.399</v>
      </c>
      <c r="J43" s="18">
        <v>0.6000000000000001</v>
      </c>
      <c r="K43" s="19"/>
      <c r="L43" s="18"/>
      <c r="M43" s="18">
        <f t="shared" si="2"/>
        <v>0.6000000000000001</v>
      </c>
      <c r="N43" s="18">
        <v>1</v>
      </c>
      <c r="O43" s="18"/>
      <c r="P43" s="27"/>
      <c r="Q43" s="20">
        <f t="shared" si="3"/>
        <v>3.999</v>
      </c>
    </row>
    <row r="44" spans="1:17" ht="13.5">
      <c r="A44">
        <f t="shared" si="4"/>
        <v>42</v>
      </c>
      <c r="B44" s="13" t="s">
        <v>147</v>
      </c>
      <c r="C44" s="18" t="s">
        <v>102</v>
      </c>
      <c r="D44" s="18"/>
      <c r="E44" s="18">
        <v>6.61</v>
      </c>
      <c r="F44" s="18">
        <f t="shared" si="0"/>
        <v>1.9830000000000003</v>
      </c>
      <c r="G44" s="18"/>
      <c r="H44" s="18">
        <v>1</v>
      </c>
      <c r="I44" s="18">
        <f t="shared" si="1"/>
        <v>2.9830000000000005</v>
      </c>
      <c r="J44" s="18"/>
      <c r="K44" s="21"/>
      <c r="L44" s="18"/>
      <c r="M44" s="18">
        <f t="shared" si="2"/>
        <v>0</v>
      </c>
      <c r="N44" s="18">
        <v>1</v>
      </c>
      <c r="O44" s="18"/>
      <c r="P44" s="27"/>
      <c r="Q44" s="20">
        <f t="shared" si="3"/>
        <v>3.983</v>
      </c>
    </row>
    <row r="45" spans="1:17" s="43" customFormat="1" ht="24.75">
      <c r="A45">
        <f t="shared" si="4"/>
        <v>43</v>
      </c>
      <c r="B45" s="44" t="s">
        <v>47</v>
      </c>
      <c r="C45" s="45" t="s">
        <v>38</v>
      </c>
      <c r="D45" s="45"/>
      <c r="E45" s="45">
        <v>8.34</v>
      </c>
      <c r="F45" s="45">
        <f t="shared" si="0"/>
        <v>2.502</v>
      </c>
      <c r="G45" s="45">
        <v>0.5</v>
      </c>
      <c r="H45" s="45"/>
      <c r="I45" s="45">
        <f t="shared" si="1"/>
        <v>3.002</v>
      </c>
      <c r="J45" s="45">
        <v>0.30000000000000004</v>
      </c>
      <c r="K45" s="47"/>
      <c r="L45" s="45"/>
      <c r="M45" s="45">
        <f t="shared" si="2"/>
        <v>0.30000000000000004</v>
      </c>
      <c r="N45" s="45">
        <v>1</v>
      </c>
      <c r="O45" s="45"/>
      <c r="P45" s="45"/>
      <c r="Q45" s="48">
        <f t="shared" si="3"/>
        <v>4.302</v>
      </c>
    </row>
    <row r="46" spans="1:17" ht="24.75">
      <c r="A46">
        <f t="shared" si="4"/>
        <v>44</v>
      </c>
      <c r="B46" s="13" t="s">
        <v>99</v>
      </c>
      <c r="C46" s="18" t="s">
        <v>38</v>
      </c>
      <c r="D46" s="18"/>
      <c r="E46" s="18">
        <v>6.77</v>
      </c>
      <c r="F46" s="18">
        <f t="shared" si="0"/>
        <v>2.031</v>
      </c>
      <c r="G46" s="18"/>
      <c r="H46" s="18"/>
      <c r="I46" s="18">
        <f t="shared" si="1"/>
        <v>2.031</v>
      </c>
      <c r="J46" s="18">
        <v>1.1</v>
      </c>
      <c r="K46" s="19"/>
      <c r="L46" s="18"/>
      <c r="M46" s="18">
        <f t="shared" si="2"/>
        <v>1.1</v>
      </c>
      <c r="N46" s="18">
        <v>1</v>
      </c>
      <c r="O46" s="18"/>
      <c r="P46" s="18"/>
      <c r="Q46" s="20">
        <f t="shared" si="3"/>
        <v>4.131</v>
      </c>
    </row>
    <row r="47" spans="1:17" ht="24.75">
      <c r="A47">
        <f t="shared" si="4"/>
        <v>45</v>
      </c>
      <c r="B47" s="13" t="s">
        <v>74</v>
      </c>
      <c r="C47" s="18" t="s">
        <v>38</v>
      </c>
      <c r="D47" s="18" t="s">
        <v>75</v>
      </c>
      <c r="E47" s="18">
        <v>7</v>
      </c>
      <c r="F47" s="18">
        <f t="shared" si="0"/>
        <v>2.1000000000000005</v>
      </c>
      <c r="G47" s="18"/>
      <c r="H47" s="18">
        <v>1</v>
      </c>
      <c r="I47" s="18">
        <f t="shared" si="1"/>
        <v>3.1000000000000005</v>
      </c>
      <c r="J47" s="18"/>
      <c r="K47" s="19"/>
      <c r="L47" s="18"/>
      <c r="M47" s="18">
        <f t="shared" si="2"/>
        <v>0</v>
      </c>
      <c r="N47" s="18">
        <v>1</v>
      </c>
      <c r="O47" s="18"/>
      <c r="P47" s="18"/>
      <c r="Q47" s="20">
        <f t="shared" si="3"/>
        <v>4.1</v>
      </c>
    </row>
    <row r="48" spans="1:17" ht="24.75">
      <c r="A48">
        <f t="shared" si="4"/>
        <v>46</v>
      </c>
      <c r="B48" s="13" t="s">
        <v>117</v>
      </c>
      <c r="C48" s="18" t="s">
        <v>38</v>
      </c>
      <c r="D48" s="18"/>
      <c r="E48" s="18">
        <v>6.37</v>
      </c>
      <c r="F48" s="18">
        <f t="shared" si="0"/>
        <v>1.9110000000000003</v>
      </c>
      <c r="G48" s="18">
        <v>0.5</v>
      </c>
      <c r="H48" s="18"/>
      <c r="I48" s="18">
        <f t="shared" si="1"/>
        <v>2.4110000000000005</v>
      </c>
      <c r="J48" s="18">
        <v>0.30000000000000004</v>
      </c>
      <c r="K48" s="19"/>
      <c r="L48" s="18"/>
      <c r="M48" s="18">
        <f t="shared" si="2"/>
        <v>0.30000000000000004</v>
      </c>
      <c r="N48" s="18">
        <v>1</v>
      </c>
      <c r="O48" s="18"/>
      <c r="P48" s="18"/>
      <c r="Q48" s="20">
        <f t="shared" si="3"/>
        <v>3.711</v>
      </c>
    </row>
    <row r="49" spans="1:17" ht="24.75">
      <c r="A49">
        <f t="shared" si="4"/>
        <v>47</v>
      </c>
      <c r="B49" s="13" t="s">
        <v>118</v>
      </c>
      <c r="C49" s="18" t="s">
        <v>38</v>
      </c>
      <c r="D49" s="18"/>
      <c r="E49" s="18">
        <v>7.45</v>
      </c>
      <c r="F49" s="18">
        <f t="shared" si="0"/>
        <v>2.2350000000000003</v>
      </c>
      <c r="G49" s="18"/>
      <c r="H49" s="18"/>
      <c r="I49" s="18">
        <f t="shared" si="1"/>
        <v>2.2350000000000003</v>
      </c>
      <c r="J49" s="18">
        <v>0.30000000000000004</v>
      </c>
      <c r="K49" s="19"/>
      <c r="L49" s="18"/>
      <c r="M49" s="18">
        <f t="shared" si="2"/>
        <v>0.30000000000000004</v>
      </c>
      <c r="N49" s="18">
        <v>1</v>
      </c>
      <c r="O49" s="18"/>
      <c r="P49" s="18"/>
      <c r="Q49" s="20">
        <f t="shared" si="3"/>
        <v>3.535</v>
      </c>
    </row>
    <row r="50" spans="1:17" ht="24.75">
      <c r="A50">
        <f t="shared" si="4"/>
        <v>48</v>
      </c>
      <c r="B50" s="13" t="s">
        <v>73</v>
      </c>
      <c r="C50" s="18" t="s">
        <v>38</v>
      </c>
      <c r="D50" s="18"/>
      <c r="E50" s="18">
        <v>7.25</v>
      </c>
      <c r="F50" s="18">
        <f t="shared" si="0"/>
        <v>2.1750000000000003</v>
      </c>
      <c r="G50" s="18"/>
      <c r="H50" s="18"/>
      <c r="I50" s="18">
        <f t="shared" si="1"/>
        <v>2.1750000000000003</v>
      </c>
      <c r="J50" s="18">
        <v>0.30000000000000004</v>
      </c>
      <c r="K50" s="19"/>
      <c r="L50" s="18"/>
      <c r="M50" s="18">
        <f t="shared" si="2"/>
        <v>0.30000000000000004</v>
      </c>
      <c r="N50" s="18">
        <v>1</v>
      </c>
      <c r="O50" s="18"/>
      <c r="P50" s="18"/>
      <c r="Q50" s="20">
        <f t="shared" si="3"/>
        <v>3.475</v>
      </c>
    </row>
    <row r="51" spans="1:17" ht="24.75">
      <c r="A51">
        <f t="shared" si="4"/>
        <v>49</v>
      </c>
      <c r="B51" s="13" t="s">
        <v>141</v>
      </c>
      <c r="C51" s="18" t="s">
        <v>38</v>
      </c>
      <c r="D51" s="18"/>
      <c r="E51" s="18">
        <v>6.96</v>
      </c>
      <c r="F51" s="18">
        <f t="shared" si="0"/>
        <v>2.088</v>
      </c>
      <c r="G51" s="18"/>
      <c r="H51" s="18"/>
      <c r="I51" s="18">
        <f t="shared" si="1"/>
        <v>2.088</v>
      </c>
      <c r="J51" s="18">
        <v>0.30000000000000004</v>
      </c>
      <c r="K51" s="19"/>
      <c r="L51" s="18"/>
      <c r="M51" s="18">
        <f t="shared" si="2"/>
        <v>0.30000000000000004</v>
      </c>
      <c r="N51" s="18">
        <v>1</v>
      </c>
      <c r="O51" s="18"/>
      <c r="P51" s="18"/>
      <c r="Q51" s="20">
        <f t="shared" si="3"/>
        <v>3.388</v>
      </c>
    </row>
    <row r="52" spans="1:17" ht="33.75">
      <c r="A52">
        <f t="shared" si="4"/>
        <v>50</v>
      </c>
      <c r="B52" s="13" t="s">
        <v>96</v>
      </c>
      <c r="C52" s="18" t="s">
        <v>38</v>
      </c>
      <c r="D52" s="26" t="s">
        <v>97</v>
      </c>
      <c r="E52" s="18">
        <v>7.12</v>
      </c>
      <c r="F52" s="18">
        <f t="shared" si="0"/>
        <v>2.1360000000000006</v>
      </c>
      <c r="G52" s="18"/>
      <c r="H52" s="18"/>
      <c r="I52" s="18">
        <f t="shared" si="1"/>
        <v>2.1360000000000006</v>
      </c>
      <c r="J52" s="18"/>
      <c r="K52" s="19"/>
      <c r="L52" s="18"/>
      <c r="M52" s="18">
        <f t="shared" si="2"/>
        <v>0</v>
      </c>
      <c r="N52" s="18">
        <v>1</v>
      </c>
      <c r="O52" s="18"/>
      <c r="P52" s="18"/>
      <c r="Q52" s="20">
        <f t="shared" si="3"/>
        <v>3.136</v>
      </c>
    </row>
    <row r="53" spans="1:17" ht="24.75">
      <c r="A53">
        <f t="shared" si="4"/>
        <v>51</v>
      </c>
      <c r="B53" s="13" t="s">
        <v>153</v>
      </c>
      <c r="C53" s="18" t="s">
        <v>38</v>
      </c>
      <c r="D53" s="18"/>
      <c r="E53" s="18">
        <v>6.93</v>
      </c>
      <c r="F53" s="18">
        <f t="shared" si="0"/>
        <v>2.079</v>
      </c>
      <c r="G53" s="18"/>
      <c r="H53" s="18"/>
      <c r="I53" s="18">
        <f t="shared" si="1"/>
        <v>2.079</v>
      </c>
      <c r="J53" s="18"/>
      <c r="K53" s="19"/>
      <c r="L53" s="18"/>
      <c r="M53" s="18">
        <f t="shared" si="2"/>
        <v>0</v>
      </c>
      <c r="N53" s="18">
        <v>1</v>
      </c>
      <c r="O53" s="18"/>
      <c r="P53" s="18"/>
      <c r="Q53" s="20">
        <f t="shared" si="3"/>
        <v>3.079</v>
      </c>
    </row>
    <row r="54" spans="1:17" ht="24.75">
      <c r="A54">
        <f t="shared" si="4"/>
        <v>52</v>
      </c>
      <c r="B54" s="13" t="s">
        <v>131</v>
      </c>
      <c r="C54" s="18" t="s">
        <v>38</v>
      </c>
      <c r="D54" s="18"/>
      <c r="E54" s="18">
        <v>6.88</v>
      </c>
      <c r="F54" s="18">
        <f t="shared" si="0"/>
        <v>2.064</v>
      </c>
      <c r="G54" s="18"/>
      <c r="H54" s="18"/>
      <c r="I54" s="18">
        <f t="shared" si="1"/>
        <v>2.064</v>
      </c>
      <c r="J54" s="18"/>
      <c r="K54" s="19"/>
      <c r="L54" s="18"/>
      <c r="M54" s="18">
        <f t="shared" si="2"/>
        <v>0</v>
      </c>
      <c r="N54" s="18">
        <v>1</v>
      </c>
      <c r="O54" s="18"/>
      <c r="P54" s="18"/>
      <c r="Q54" s="20">
        <f t="shared" si="3"/>
        <v>3.064</v>
      </c>
    </row>
    <row r="55" spans="1:17" ht="24.75">
      <c r="A55">
        <f t="shared" si="4"/>
        <v>53</v>
      </c>
      <c r="B55" s="13" t="s">
        <v>37</v>
      </c>
      <c r="C55" s="18" t="s">
        <v>38</v>
      </c>
      <c r="D55" s="18"/>
      <c r="E55" s="18">
        <v>6.63</v>
      </c>
      <c r="F55" s="18">
        <f t="shared" si="0"/>
        <v>1.9890000000000003</v>
      </c>
      <c r="G55" s="18"/>
      <c r="H55" s="18"/>
      <c r="I55" s="18">
        <f t="shared" si="1"/>
        <v>1.9890000000000003</v>
      </c>
      <c r="J55" s="18"/>
      <c r="K55" s="19"/>
      <c r="L55" s="18"/>
      <c r="M55" s="18">
        <f t="shared" si="2"/>
        <v>0</v>
      </c>
      <c r="N55" s="18">
        <v>1</v>
      </c>
      <c r="O55" s="18"/>
      <c r="P55" s="18"/>
      <c r="Q55" s="20">
        <f t="shared" si="3"/>
        <v>2.989</v>
      </c>
    </row>
    <row r="56" spans="1:17" ht="24.75">
      <c r="A56">
        <f t="shared" si="4"/>
        <v>54</v>
      </c>
      <c r="B56" s="13" t="s">
        <v>111</v>
      </c>
      <c r="C56" s="18" t="s">
        <v>38</v>
      </c>
      <c r="D56" s="18"/>
      <c r="E56" s="18">
        <v>5.59</v>
      </c>
      <c r="F56" s="18">
        <f t="shared" si="0"/>
        <v>1.6770000000000003</v>
      </c>
      <c r="G56" s="18"/>
      <c r="H56" s="18"/>
      <c r="I56" s="18">
        <f t="shared" si="1"/>
        <v>1.6770000000000003</v>
      </c>
      <c r="J56" s="18">
        <v>0.30000000000000004</v>
      </c>
      <c r="K56" s="19"/>
      <c r="L56" s="18"/>
      <c r="M56" s="18">
        <f t="shared" si="2"/>
        <v>0.30000000000000004</v>
      </c>
      <c r="N56" s="18">
        <v>1</v>
      </c>
      <c r="O56" s="18"/>
      <c r="P56" s="18"/>
      <c r="Q56" s="20">
        <f t="shared" si="3"/>
        <v>2.977</v>
      </c>
    </row>
    <row r="57" spans="1:17" ht="24.75">
      <c r="A57">
        <f t="shared" si="4"/>
        <v>55</v>
      </c>
      <c r="B57" s="13" t="s">
        <v>115</v>
      </c>
      <c r="C57" s="18" t="s">
        <v>38</v>
      </c>
      <c r="D57" s="18"/>
      <c r="E57" s="18">
        <v>6.56</v>
      </c>
      <c r="F57" s="18">
        <f t="shared" si="0"/>
        <v>1.9680000000000004</v>
      </c>
      <c r="G57" s="18"/>
      <c r="H57" s="18"/>
      <c r="I57" s="18">
        <f t="shared" si="1"/>
        <v>1.9680000000000004</v>
      </c>
      <c r="J57" s="18"/>
      <c r="K57" s="19"/>
      <c r="L57" s="18"/>
      <c r="M57" s="18">
        <f t="shared" si="2"/>
        <v>0</v>
      </c>
      <c r="N57" s="18">
        <v>1</v>
      </c>
      <c r="O57" s="18"/>
      <c r="P57" s="18"/>
      <c r="Q57" s="20">
        <f t="shared" si="3"/>
        <v>2.968</v>
      </c>
    </row>
    <row r="58" spans="1:17" ht="24.75">
      <c r="A58">
        <f t="shared" si="4"/>
        <v>56</v>
      </c>
      <c r="B58" s="13" t="s">
        <v>177</v>
      </c>
      <c r="C58" s="18" t="s">
        <v>38</v>
      </c>
      <c r="D58" s="18"/>
      <c r="E58" s="18">
        <v>6.44</v>
      </c>
      <c r="F58" s="18">
        <f t="shared" si="0"/>
        <v>1.9320000000000004</v>
      </c>
      <c r="G58" s="18"/>
      <c r="H58" s="18"/>
      <c r="I58" s="18">
        <f t="shared" si="1"/>
        <v>1.9320000000000004</v>
      </c>
      <c r="J58" s="18"/>
      <c r="K58" s="19"/>
      <c r="L58" s="18"/>
      <c r="M58" s="18">
        <f t="shared" si="2"/>
        <v>0</v>
      </c>
      <c r="N58" s="18">
        <v>1</v>
      </c>
      <c r="O58" s="18"/>
      <c r="P58" s="18"/>
      <c r="Q58" s="20">
        <f t="shared" si="3"/>
        <v>2.932</v>
      </c>
    </row>
    <row r="59" spans="1:17" s="43" customFormat="1" ht="24.75">
      <c r="A59">
        <f t="shared" si="4"/>
        <v>57</v>
      </c>
      <c r="B59" s="44" t="s">
        <v>198</v>
      </c>
      <c r="C59" s="45" t="s">
        <v>31</v>
      </c>
      <c r="D59" s="45"/>
      <c r="E59" s="45">
        <v>6.803</v>
      </c>
      <c r="F59" s="46">
        <f t="shared" si="0"/>
        <v>2.0409</v>
      </c>
      <c r="G59" s="45"/>
      <c r="H59" s="45"/>
      <c r="I59" s="45">
        <f t="shared" si="1"/>
        <v>2.0409</v>
      </c>
      <c r="J59" s="45">
        <v>1.1</v>
      </c>
      <c r="K59" s="47"/>
      <c r="L59" s="45"/>
      <c r="M59" s="45">
        <f t="shared" si="2"/>
        <v>1.1</v>
      </c>
      <c r="N59" s="45">
        <v>1</v>
      </c>
      <c r="O59" s="45"/>
      <c r="P59" s="45"/>
      <c r="Q59" s="48">
        <f t="shared" si="3"/>
        <v>4.1409</v>
      </c>
    </row>
    <row r="60" spans="1:17" ht="24.75">
      <c r="A60">
        <f t="shared" si="4"/>
        <v>58</v>
      </c>
      <c r="B60" s="13" t="s">
        <v>106</v>
      </c>
      <c r="C60" s="18" t="s">
        <v>31</v>
      </c>
      <c r="D60" s="18"/>
      <c r="E60" s="18">
        <v>6.27</v>
      </c>
      <c r="F60" s="18">
        <f t="shared" si="0"/>
        <v>1.8810000000000002</v>
      </c>
      <c r="G60" s="18"/>
      <c r="H60" s="18">
        <v>1</v>
      </c>
      <c r="I60" s="18">
        <f t="shared" si="1"/>
        <v>2.8810000000000002</v>
      </c>
      <c r="J60" s="18"/>
      <c r="K60" s="19"/>
      <c r="L60" s="18"/>
      <c r="M60" s="18">
        <f t="shared" si="2"/>
        <v>0</v>
      </c>
      <c r="N60" s="18">
        <v>1</v>
      </c>
      <c r="O60" s="18"/>
      <c r="P60" s="18"/>
      <c r="Q60" s="20">
        <f t="shared" si="3"/>
        <v>3.8810000000000002</v>
      </c>
    </row>
    <row r="61" spans="1:17" ht="24.75">
      <c r="A61">
        <f t="shared" si="4"/>
        <v>59</v>
      </c>
      <c r="B61" s="13" t="s">
        <v>69</v>
      </c>
      <c r="C61" s="18" t="s">
        <v>31</v>
      </c>
      <c r="D61" s="18"/>
      <c r="E61" s="18">
        <v>8.8</v>
      </c>
      <c r="F61" s="18">
        <f t="shared" si="0"/>
        <v>2.6400000000000006</v>
      </c>
      <c r="G61" s="18"/>
      <c r="H61" s="18"/>
      <c r="I61" s="18">
        <f t="shared" si="1"/>
        <v>2.6400000000000006</v>
      </c>
      <c r="J61" s="18"/>
      <c r="K61" s="19"/>
      <c r="L61" s="18"/>
      <c r="M61" s="18">
        <f t="shared" si="2"/>
        <v>0</v>
      </c>
      <c r="N61" s="18">
        <v>1</v>
      </c>
      <c r="O61" s="18"/>
      <c r="P61" s="18"/>
      <c r="Q61" s="20">
        <f t="shared" si="3"/>
        <v>3.64</v>
      </c>
    </row>
    <row r="62" spans="1:17" ht="24.75">
      <c r="A62">
        <f t="shared" si="4"/>
        <v>60</v>
      </c>
      <c r="B62" s="13" t="s">
        <v>196</v>
      </c>
      <c r="C62" s="18" t="s">
        <v>31</v>
      </c>
      <c r="D62" s="18"/>
      <c r="E62" s="18">
        <v>7.5</v>
      </c>
      <c r="F62" s="18">
        <f t="shared" si="0"/>
        <v>2.2500000000000004</v>
      </c>
      <c r="G62" s="18"/>
      <c r="H62" s="18"/>
      <c r="I62" s="18">
        <f t="shared" si="1"/>
        <v>2.2500000000000004</v>
      </c>
      <c r="J62" s="18">
        <v>0.30000000000000004</v>
      </c>
      <c r="K62" s="19"/>
      <c r="L62" s="18"/>
      <c r="M62" s="18">
        <f t="shared" si="2"/>
        <v>0.30000000000000004</v>
      </c>
      <c r="N62" s="18">
        <v>1</v>
      </c>
      <c r="O62" s="18"/>
      <c r="P62" s="18"/>
      <c r="Q62" s="20">
        <f t="shared" si="3"/>
        <v>3.55</v>
      </c>
    </row>
    <row r="63" spans="1:17" ht="54.75">
      <c r="A63">
        <f t="shared" si="4"/>
        <v>61</v>
      </c>
      <c r="B63" s="13" t="s">
        <v>48</v>
      </c>
      <c r="C63" s="18" t="s">
        <v>31</v>
      </c>
      <c r="D63" s="26" t="s">
        <v>49</v>
      </c>
      <c r="E63" s="18">
        <v>7.33</v>
      </c>
      <c r="F63" s="18">
        <f t="shared" si="0"/>
        <v>2.1990000000000003</v>
      </c>
      <c r="G63" s="18"/>
      <c r="H63" s="18"/>
      <c r="I63" s="18">
        <f t="shared" si="1"/>
        <v>2.1990000000000003</v>
      </c>
      <c r="J63" s="18">
        <v>0.30000000000000004</v>
      </c>
      <c r="K63" s="19"/>
      <c r="L63" s="18"/>
      <c r="M63" s="18">
        <f t="shared" si="2"/>
        <v>0.30000000000000004</v>
      </c>
      <c r="N63" s="18">
        <v>1</v>
      </c>
      <c r="O63" s="18"/>
      <c r="P63" s="18"/>
      <c r="Q63" s="20">
        <f t="shared" si="3"/>
        <v>3.499</v>
      </c>
    </row>
    <row r="64" spans="1:17" ht="24.75">
      <c r="A64">
        <f t="shared" si="4"/>
        <v>62</v>
      </c>
      <c r="B64" s="13" t="s">
        <v>150</v>
      </c>
      <c r="C64" s="18" t="s">
        <v>31</v>
      </c>
      <c r="D64" s="18"/>
      <c r="E64" s="18">
        <v>8.02</v>
      </c>
      <c r="F64" s="18">
        <f t="shared" si="0"/>
        <v>2.406</v>
      </c>
      <c r="G64" s="18"/>
      <c r="H64" s="18"/>
      <c r="I64" s="18">
        <f t="shared" si="1"/>
        <v>2.406</v>
      </c>
      <c r="J64" s="18"/>
      <c r="K64" s="19"/>
      <c r="L64" s="18"/>
      <c r="M64" s="18">
        <f t="shared" si="2"/>
        <v>0</v>
      </c>
      <c r="N64" s="18">
        <v>1</v>
      </c>
      <c r="O64" s="18"/>
      <c r="P64" s="18"/>
      <c r="Q64" s="20">
        <f t="shared" si="3"/>
        <v>3.406</v>
      </c>
    </row>
    <row r="65" spans="1:17" ht="24.75">
      <c r="A65">
        <f t="shared" si="4"/>
        <v>63</v>
      </c>
      <c r="B65" s="23" t="s">
        <v>30</v>
      </c>
      <c r="C65" s="23" t="s">
        <v>31</v>
      </c>
      <c r="D65" s="19" t="s">
        <v>26</v>
      </c>
      <c r="E65" s="25">
        <v>6.84</v>
      </c>
      <c r="F65" s="18">
        <f t="shared" si="0"/>
        <v>2.052</v>
      </c>
      <c r="G65" s="18"/>
      <c r="H65" s="18"/>
      <c r="I65" s="18">
        <f t="shared" si="1"/>
        <v>2.052</v>
      </c>
      <c r="J65" s="18"/>
      <c r="K65" s="19"/>
      <c r="L65" s="18"/>
      <c r="M65" s="18">
        <f t="shared" si="2"/>
        <v>0</v>
      </c>
      <c r="N65" s="18">
        <v>1</v>
      </c>
      <c r="O65" s="18"/>
      <c r="P65" s="18"/>
      <c r="Q65" s="20">
        <f t="shared" si="3"/>
        <v>3.052</v>
      </c>
    </row>
    <row r="66" spans="1:17" ht="24.75">
      <c r="A66">
        <f t="shared" si="4"/>
        <v>64</v>
      </c>
      <c r="B66" s="13" t="s">
        <v>66</v>
      </c>
      <c r="C66" s="18" t="s">
        <v>31</v>
      </c>
      <c r="D66" s="18"/>
      <c r="E66" s="18">
        <v>6.75</v>
      </c>
      <c r="F66" s="18">
        <f t="shared" si="0"/>
        <v>2.0250000000000004</v>
      </c>
      <c r="G66" s="18"/>
      <c r="H66" s="18"/>
      <c r="I66" s="18">
        <f t="shared" si="1"/>
        <v>2.0250000000000004</v>
      </c>
      <c r="J66" s="18"/>
      <c r="K66" s="19"/>
      <c r="L66" s="18"/>
      <c r="M66" s="18">
        <f t="shared" si="2"/>
        <v>0</v>
      </c>
      <c r="N66" s="18">
        <v>1</v>
      </c>
      <c r="O66" s="18"/>
      <c r="P66" s="18"/>
      <c r="Q66" s="20">
        <f t="shared" si="3"/>
        <v>3.025</v>
      </c>
    </row>
    <row r="67" spans="1:17" ht="24.75">
      <c r="A67">
        <f t="shared" si="4"/>
        <v>65</v>
      </c>
      <c r="B67" s="13" t="s">
        <v>185</v>
      </c>
      <c r="C67" s="18" t="s">
        <v>31</v>
      </c>
      <c r="D67" s="18"/>
      <c r="E67" s="18">
        <v>6.57</v>
      </c>
      <c r="F67" s="18">
        <f t="shared" si="0"/>
        <v>1.9710000000000003</v>
      </c>
      <c r="G67" s="18"/>
      <c r="H67" s="18"/>
      <c r="I67" s="18">
        <f t="shared" si="1"/>
        <v>1.9710000000000003</v>
      </c>
      <c r="J67" s="18"/>
      <c r="K67" s="19"/>
      <c r="L67" s="18"/>
      <c r="M67" s="18">
        <f t="shared" si="2"/>
        <v>0</v>
      </c>
      <c r="N67" s="18">
        <v>1</v>
      </c>
      <c r="O67" s="18"/>
      <c r="P67" s="18"/>
      <c r="Q67" s="20">
        <f t="shared" si="3"/>
        <v>2.971</v>
      </c>
    </row>
    <row r="68" spans="1:17" ht="24.75">
      <c r="A68">
        <f t="shared" si="4"/>
        <v>66</v>
      </c>
      <c r="B68" s="13" t="s">
        <v>63</v>
      </c>
      <c r="C68" s="18" t="s">
        <v>31</v>
      </c>
      <c r="D68" s="18"/>
      <c r="E68" s="18">
        <v>6.97</v>
      </c>
      <c r="F68" s="18">
        <f t="shared" si="0"/>
        <v>2.091</v>
      </c>
      <c r="G68" s="18"/>
      <c r="H68" s="18"/>
      <c r="I68" s="18">
        <f t="shared" si="1"/>
        <v>2.091</v>
      </c>
      <c r="J68" s="18">
        <v>0.6000000000000001</v>
      </c>
      <c r="K68" s="19"/>
      <c r="L68" s="18"/>
      <c r="M68" s="18">
        <f t="shared" si="2"/>
        <v>0.6000000000000001</v>
      </c>
      <c r="N68" s="18">
        <v>1</v>
      </c>
      <c r="O68" s="18"/>
      <c r="P68" s="27"/>
      <c r="Q68" s="20">
        <f t="shared" si="3"/>
        <v>3.691</v>
      </c>
    </row>
    <row r="69" spans="1:17" ht="13.5">
      <c r="A69">
        <f t="shared" si="4"/>
        <v>67</v>
      </c>
      <c r="B69" s="13" t="s">
        <v>186</v>
      </c>
      <c r="C69" s="18" t="s">
        <v>51</v>
      </c>
      <c r="D69" s="18"/>
      <c r="E69" s="18">
        <v>7.04</v>
      </c>
      <c r="F69" s="18">
        <f t="shared" si="0"/>
        <v>2.1120000000000005</v>
      </c>
      <c r="G69" s="18">
        <v>0.5</v>
      </c>
      <c r="H69" s="18"/>
      <c r="I69" s="18">
        <f t="shared" si="1"/>
        <v>2.6120000000000005</v>
      </c>
      <c r="J69" s="18">
        <v>0.6000000000000001</v>
      </c>
      <c r="K69" s="19"/>
      <c r="L69" s="18"/>
      <c r="M69" s="18">
        <f t="shared" si="2"/>
        <v>0.6000000000000001</v>
      </c>
      <c r="N69" s="18">
        <v>1</v>
      </c>
      <c r="O69" s="18"/>
      <c r="P69" s="18"/>
      <c r="Q69" s="20">
        <f t="shared" si="3"/>
        <v>4.212</v>
      </c>
    </row>
    <row r="70" spans="1:17" ht="36">
      <c r="A70">
        <f t="shared" si="4"/>
        <v>68</v>
      </c>
      <c r="B70" s="13" t="s">
        <v>103</v>
      </c>
      <c r="C70" s="18" t="s">
        <v>51</v>
      </c>
      <c r="D70" s="18" t="s">
        <v>104</v>
      </c>
      <c r="E70" s="18">
        <v>6.63</v>
      </c>
      <c r="F70" s="18">
        <f t="shared" si="0"/>
        <v>1.9890000000000003</v>
      </c>
      <c r="G70" s="18">
        <v>0.5</v>
      </c>
      <c r="H70" s="18"/>
      <c r="I70" s="18">
        <f t="shared" si="1"/>
        <v>2.4890000000000003</v>
      </c>
      <c r="J70" s="18">
        <v>0.30000000000000004</v>
      </c>
      <c r="K70" s="19"/>
      <c r="L70" s="18"/>
      <c r="M70" s="18">
        <f t="shared" si="2"/>
        <v>0.30000000000000004</v>
      </c>
      <c r="N70" s="18">
        <v>1</v>
      </c>
      <c r="O70" s="18"/>
      <c r="P70" s="18"/>
      <c r="Q70" s="20">
        <f t="shared" si="3"/>
        <v>3.789</v>
      </c>
    </row>
    <row r="71" spans="1:17" ht="13.5">
      <c r="A71">
        <f t="shared" si="4"/>
        <v>69</v>
      </c>
      <c r="B71" s="13" t="s">
        <v>50</v>
      </c>
      <c r="C71" s="18" t="s">
        <v>51</v>
      </c>
      <c r="D71" s="18"/>
      <c r="E71" s="18">
        <v>6</v>
      </c>
      <c r="F71" s="18">
        <f t="shared" si="0"/>
        <v>1.8000000000000003</v>
      </c>
      <c r="G71" s="18">
        <v>0.5</v>
      </c>
      <c r="H71" s="18"/>
      <c r="I71" s="18">
        <f t="shared" si="1"/>
        <v>2.3000000000000003</v>
      </c>
      <c r="J71" s="18">
        <v>0.30000000000000004</v>
      </c>
      <c r="K71" s="19"/>
      <c r="L71" s="18"/>
      <c r="M71" s="18">
        <f t="shared" si="2"/>
        <v>0.30000000000000004</v>
      </c>
      <c r="N71" s="18">
        <v>1</v>
      </c>
      <c r="O71" s="18"/>
      <c r="P71" s="18"/>
      <c r="Q71" s="20">
        <f t="shared" si="3"/>
        <v>3.6</v>
      </c>
    </row>
    <row r="72" spans="1:17" ht="13.5">
      <c r="A72">
        <f t="shared" si="4"/>
        <v>70</v>
      </c>
      <c r="B72" s="13" t="s">
        <v>180</v>
      </c>
      <c r="C72" s="18" t="s">
        <v>51</v>
      </c>
      <c r="D72" s="18"/>
      <c r="E72" s="18">
        <v>7.11</v>
      </c>
      <c r="F72" s="18">
        <f t="shared" si="0"/>
        <v>2.1330000000000005</v>
      </c>
      <c r="G72" s="18"/>
      <c r="H72" s="18"/>
      <c r="I72" s="18">
        <f t="shared" si="1"/>
        <v>2.1330000000000005</v>
      </c>
      <c r="J72" s="18">
        <v>0.30000000000000004</v>
      </c>
      <c r="K72" s="19"/>
      <c r="L72" s="18"/>
      <c r="M72" s="18">
        <f t="shared" si="2"/>
        <v>0.30000000000000004</v>
      </c>
      <c r="N72" s="18">
        <v>1</v>
      </c>
      <c r="O72" s="18"/>
      <c r="P72" s="18"/>
      <c r="Q72" s="20">
        <f t="shared" si="3"/>
        <v>3.433</v>
      </c>
    </row>
    <row r="73" spans="1:17" ht="13.5">
      <c r="A73">
        <f t="shared" si="4"/>
        <v>71</v>
      </c>
      <c r="B73" s="13" t="s">
        <v>58</v>
      </c>
      <c r="C73" s="18" t="s">
        <v>51</v>
      </c>
      <c r="D73" s="18"/>
      <c r="E73" s="18">
        <v>6.83</v>
      </c>
      <c r="F73" s="18">
        <f t="shared" si="0"/>
        <v>2.0490000000000004</v>
      </c>
      <c r="G73" s="18"/>
      <c r="H73" s="18"/>
      <c r="I73" s="18">
        <f t="shared" si="1"/>
        <v>2.0490000000000004</v>
      </c>
      <c r="J73" s="18">
        <v>0.30000000000000004</v>
      </c>
      <c r="K73" s="19"/>
      <c r="L73" s="18"/>
      <c r="M73" s="18">
        <f t="shared" si="2"/>
        <v>0.30000000000000004</v>
      </c>
      <c r="N73" s="18">
        <v>1</v>
      </c>
      <c r="O73" s="18"/>
      <c r="P73" s="18"/>
      <c r="Q73" s="20">
        <f t="shared" si="3"/>
        <v>3.349</v>
      </c>
    </row>
    <row r="74" spans="1:17" ht="13.5">
      <c r="A74">
        <f t="shared" si="4"/>
        <v>72</v>
      </c>
      <c r="B74" s="13" t="s">
        <v>152</v>
      </c>
      <c r="C74" s="18" t="s">
        <v>51</v>
      </c>
      <c r="D74" s="18"/>
      <c r="E74" s="18">
        <v>7.18</v>
      </c>
      <c r="F74" s="18">
        <f t="shared" si="0"/>
        <v>2.1540000000000004</v>
      </c>
      <c r="G74" s="18"/>
      <c r="H74" s="18"/>
      <c r="I74" s="18">
        <f t="shared" si="1"/>
        <v>2.1540000000000004</v>
      </c>
      <c r="J74" s="18"/>
      <c r="K74" s="19"/>
      <c r="L74" s="18"/>
      <c r="M74" s="18">
        <f t="shared" si="2"/>
        <v>0</v>
      </c>
      <c r="N74" s="18">
        <v>1</v>
      </c>
      <c r="O74" s="18"/>
      <c r="P74" s="18"/>
      <c r="Q74" s="20">
        <f t="shared" si="3"/>
        <v>3.154</v>
      </c>
    </row>
    <row r="75" spans="1:17" ht="13.5">
      <c r="A75">
        <f t="shared" si="4"/>
        <v>73</v>
      </c>
      <c r="B75" s="13" t="s">
        <v>84</v>
      </c>
      <c r="C75" s="18" t="s">
        <v>51</v>
      </c>
      <c r="D75" s="18"/>
      <c r="E75" s="18">
        <v>6.18</v>
      </c>
      <c r="F75" s="18">
        <f t="shared" si="0"/>
        <v>1.854</v>
      </c>
      <c r="G75" s="18"/>
      <c r="H75" s="18"/>
      <c r="I75" s="18">
        <f t="shared" si="1"/>
        <v>1.854</v>
      </c>
      <c r="J75" s="18">
        <v>0.30000000000000004</v>
      </c>
      <c r="K75" s="19"/>
      <c r="L75" s="18"/>
      <c r="M75" s="18">
        <f t="shared" si="2"/>
        <v>0.30000000000000004</v>
      </c>
      <c r="N75" s="18">
        <v>1</v>
      </c>
      <c r="O75" s="18"/>
      <c r="P75" s="18"/>
      <c r="Q75" s="20">
        <f t="shared" si="3"/>
        <v>3.154</v>
      </c>
    </row>
    <row r="76" spans="1:17" ht="13.5">
      <c r="A76">
        <f t="shared" si="4"/>
        <v>74</v>
      </c>
      <c r="B76" s="13" t="s">
        <v>107</v>
      </c>
      <c r="C76" s="18" t="s">
        <v>51</v>
      </c>
      <c r="D76" s="18"/>
      <c r="E76" s="18">
        <v>6.62</v>
      </c>
      <c r="F76" s="18">
        <f t="shared" si="0"/>
        <v>1.9860000000000004</v>
      </c>
      <c r="G76" s="18"/>
      <c r="H76" s="18"/>
      <c r="I76" s="18">
        <f t="shared" si="1"/>
        <v>1.9860000000000004</v>
      </c>
      <c r="J76" s="18"/>
      <c r="K76" s="19"/>
      <c r="L76" s="18"/>
      <c r="M76" s="18">
        <f t="shared" si="2"/>
        <v>0</v>
      </c>
      <c r="N76" s="18">
        <v>1</v>
      </c>
      <c r="O76" s="18"/>
      <c r="P76" s="18"/>
      <c r="Q76" s="20">
        <f t="shared" si="3"/>
        <v>2.9859999999999998</v>
      </c>
    </row>
    <row r="77" spans="1:17" ht="13.5">
      <c r="A77">
        <f t="shared" si="4"/>
        <v>75</v>
      </c>
      <c r="B77" s="13" t="s">
        <v>189</v>
      </c>
      <c r="C77" s="18" t="s">
        <v>51</v>
      </c>
      <c r="D77" s="18"/>
      <c r="E77" s="18">
        <v>6.36</v>
      </c>
      <c r="F77" s="18">
        <f t="shared" si="0"/>
        <v>1.9080000000000004</v>
      </c>
      <c r="G77" s="18"/>
      <c r="H77" s="18"/>
      <c r="I77" s="18">
        <f t="shared" si="1"/>
        <v>1.9080000000000004</v>
      </c>
      <c r="J77" s="18"/>
      <c r="K77" s="19"/>
      <c r="L77" s="18"/>
      <c r="M77" s="18">
        <f t="shared" si="2"/>
        <v>0</v>
      </c>
      <c r="N77" s="18">
        <v>1</v>
      </c>
      <c r="O77" s="18"/>
      <c r="P77" s="18"/>
      <c r="Q77" s="20">
        <f t="shared" si="3"/>
        <v>2.908</v>
      </c>
    </row>
    <row r="78" spans="1:17" s="43" customFormat="1" ht="13.5">
      <c r="A78">
        <f t="shared" si="4"/>
        <v>76</v>
      </c>
      <c r="B78" s="44" t="s">
        <v>76</v>
      </c>
      <c r="C78" s="45" t="s">
        <v>77</v>
      </c>
      <c r="D78" s="45" t="s">
        <v>43</v>
      </c>
      <c r="E78" s="45">
        <v>7.82</v>
      </c>
      <c r="F78" s="45">
        <f t="shared" si="0"/>
        <v>2.346</v>
      </c>
      <c r="G78" s="45">
        <v>0.5</v>
      </c>
      <c r="H78" s="45"/>
      <c r="I78" s="45">
        <f t="shared" si="1"/>
        <v>2.846</v>
      </c>
      <c r="J78" s="45"/>
      <c r="K78" s="47"/>
      <c r="L78" s="45"/>
      <c r="M78" s="45">
        <f t="shared" si="2"/>
        <v>0</v>
      </c>
      <c r="N78" s="45">
        <v>1</v>
      </c>
      <c r="O78" s="45"/>
      <c r="P78" s="45"/>
      <c r="Q78" s="48">
        <f t="shared" si="3"/>
        <v>3.846</v>
      </c>
    </row>
    <row r="79" spans="1:17" ht="13.5">
      <c r="A79">
        <f t="shared" si="4"/>
        <v>77</v>
      </c>
      <c r="B79" s="13" t="s">
        <v>163</v>
      </c>
      <c r="C79" s="18" t="s">
        <v>77</v>
      </c>
      <c r="D79" s="18"/>
      <c r="E79" s="18">
        <v>6.55</v>
      </c>
      <c r="F79" s="18">
        <f t="shared" si="0"/>
        <v>1.9650000000000003</v>
      </c>
      <c r="G79" s="18"/>
      <c r="H79" s="18"/>
      <c r="I79" s="18">
        <f t="shared" si="1"/>
        <v>1.9650000000000003</v>
      </c>
      <c r="J79" s="18">
        <v>0.30000000000000004</v>
      </c>
      <c r="K79" s="19"/>
      <c r="L79" s="18"/>
      <c r="M79" s="18">
        <f t="shared" si="2"/>
        <v>0.30000000000000004</v>
      </c>
      <c r="N79" s="18">
        <v>1</v>
      </c>
      <c r="O79" s="18"/>
      <c r="P79" s="18"/>
      <c r="Q79" s="20">
        <f t="shared" si="3"/>
        <v>3.265</v>
      </c>
    </row>
    <row r="80" spans="1:17" s="43" customFormat="1" ht="24.75">
      <c r="A80">
        <f t="shared" si="4"/>
        <v>78</v>
      </c>
      <c r="B80" s="44" t="s">
        <v>45</v>
      </c>
      <c r="C80" s="45" t="s">
        <v>46</v>
      </c>
      <c r="D80" s="45"/>
      <c r="E80" s="45">
        <v>7.23</v>
      </c>
      <c r="F80" s="45">
        <f t="shared" si="0"/>
        <v>2.169</v>
      </c>
      <c r="G80" s="45"/>
      <c r="H80" s="45"/>
      <c r="I80" s="45">
        <f t="shared" si="1"/>
        <v>2.169</v>
      </c>
      <c r="J80" s="45">
        <v>0.6000000000000001</v>
      </c>
      <c r="K80" s="47"/>
      <c r="L80" s="45"/>
      <c r="M80" s="45">
        <f t="shared" si="2"/>
        <v>0.6000000000000001</v>
      </c>
      <c r="N80" s="45">
        <v>1</v>
      </c>
      <c r="O80" s="45"/>
      <c r="P80" s="45"/>
      <c r="Q80" s="48">
        <f t="shared" si="3"/>
        <v>3.769</v>
      </c>
    </row>
    <row r="81" spans="1:17" ht="24.75">
      <c r="A81">
        <f t="shared" si="4"/>
        <v>79</v>
      </c>
      <c r="B81" s="13" t="s">
        <v>72</v>
      </c>
      <c r="C81" s="18" t="s">
        <v>46</v>
      </c>
      <c r="D81" s="18"/>
      <c r="E81" s="18">
        <v>6.94</v>
      </c>
      <c r="F81" s="18">
        <f t="shared" si="0"/>
        <v>2.0820000000000003</v>
      </c>
      <c r="G81" s="18"/>
      <c r="H81" s="18"/>
      <c r="I81" s="18">
        <f t="shared" si="1"/>
        <v>2.0820000000000003</v>
      </c>
      <c r="J81" s="18">
        <v>0.6000000000000001</v>
      </c>
      <c r="K81" s="19"/>
      <c r="L81" s="18"/>
      <c r="M81" s="18">
        <f t="shared" si="2"/>
        <v>0.6000000000000001</v>
      </c>
      <c r="N81" s="18">
        <v>1</v>
      </c>
      <c r="O81" s="18"/>
      <c r="P81" s="18"/>
      <c r="Q81" s="20">
        <f t="shared" si="3"/>
        <v>3.682</v>
      </c>
    </row>
    <row r="82" spans="1:17" ht="47.25">
      <c r="A82">
        <f t="shared" si="4"/>
        <v>80</v>
      </c>
      <c r="B82" s="13" t="s">
        <v>67</v>
      </c>
      <c r="C82" s="18" t="s">
        <v>68</v>
      </c>
      <c r="D82" s="18"/>
      <c r="E82" s="18">
        <v>6.53</v>
      </c>
      <c r="F82" s="18">
        <f t="shared" si="0"/>
        <v>1.9590000000000003</v>
      </c>
      <c r="G82" s="18"/>
      <c r="H82" s="18"/>
      <c r="I82" s="18">
        <f t="shared" si="1"/>
        <v>1.9590000000000003</v>
      </c>
      <c r="J82" s="18">
        <v>0.6000000000000001</v>
      </c>
      <c r="K82" s="19"/>
      <c r="L82" s="18"/>
      <c r="M82" s="18">
        <f t="shared" si="2"/>
        <v>0.6000000000000001</v>
      </c>
      <c r="N82" s="18">
        <v>1</v>
      </c>
      <c r="O82" s="18"/>
      <c r="P82" s="18"/>
      <c r="Q82" s="20">
        <f t="shared" si="3"/>
        <v>3.559</v>
      </c>
    </row>
    <row r="83" spans="1:17" ht="36">
      <c r="A83">
        <f t="shared" si="4"/>
        <v>81</v>
      </c>
      <c r="B83" s="13" t="s">
        <v>166</v>
      </c>
      <c r="C83" s="18" t="s">
        <v>167</v>
      </c>
      <c r="D83" s="18"/>
      <c r="E83" s="18">
        <v>6.86</v>
      </c>
      <c r="F83" s="18">
        <f t="shared" si="0"/>
        <v>2.0580000000000003</v>
      </c>
      <c r="G83" s="18"/>
      <c r="H83" s="18"/>
      <c r="I83" s="18">
        <f t="shared" si="1"/>
        <v>2.0580000000000003</v>
      </c>
      <c r="J83" s="18"/>
      <c r="K83" s="19"/>
      <c r="L83" s="18"/>
      <c r="M83" s="18">
        <f t="shared" si="2"/>
        <v>0</v>
      </c>
      <c r="N83" s="18">
        <v>1</v>
      </c>
      <c r="O83" s="18"/>
      <c r="P83" s="18"/>
      <c r="Q83" s="20">
        <f t="shared" si="3"/>
        <v>3.058</v>
      </c>
    </row>
    <row r="84" spans="1:17" ht="36">
      <c r="A84">
        <f t="shared" si="4"/>
        <v>82</v>
      </c>
      <c r="B84" s="13" t="s">
        <v>56</v>
      </c>
      <c r="C84" s="18" t="s">
        <v>57</v>
      </c>
      <c r="D84" s="18"/>
      <c r="E84" s="18">
        <v>6.63</v>
      </c>
      <c r="F84" s="18">
        <f t="shared" si="0"/>
        <v>1.9890000000000003</v>
      </c>
      <c r="G84" s="18"/>
      <c r="H84" s="18"/>
      <c r="I84" s="18">
        <f t="shared" si="1"/>
        <v>1.9890000000000003</v>
      </c>
      <c r="J84" s="18">
        <v>0.30000000000000004</v>
      </c>
      <c r="K84" s="19"/>
      <c r="L84" s="18"/>
      <c r="M84" s="18">
        <f t="shared" si="2"/>
        <v>0.30000000000000004</v>
      </c>
      <c r="N84" s="18">
        <v>1</v>
      </c>
      <c r="O84" s="18"/>
      <c r="P84" s="18"/>
      <c r="Q84" s="20">
        <f t="shared" si="3"/>
        <v>3.289</v>
      </c>
    </row>
    <row r="85" spans="1:17" ht="24.75">
      <c r="A85">
        <f t="shared" si="4"/>
        <v>83</v>
      </c>
      <c r="B85" s="18" t="s">
        <v>25</v>
      </c>
      <c r="C85" s="18" t="s">
        <v>26</v>
      </c>
      <c r="D85" s="18"/>
      <c r="E85" s="18">
        <v>6.84</v>
      </c>
      <c r="F85" s="18">
        <f t="shared" si="0"/>
        <v>2.052</v>
      </c>
      <c r="G85" s="18"/>
      <c r="H85" s="18"/>
      <c r="I85" s="18">
        <f t="shared" si="1"/>
        <v>2.052</v>
      </c>
      <c r="J85" s="18">
        <v>1</v>
      </c>
      <c r="K85" s="19"/>
      <c r="L85" s="18"/>
      <c r="M85" s="18">
        <f t="shared" si="2"/>
        <v>1</v>
      </c>
      <c r="N85" s="18">
        <v>1</v>
      </c>
      <c r="O85" s="18"/>
      <c r="P85" s="18"/>
      <c r="Q85" s="20">
        <f t="shared" si="3"/>
        <v>4.052</v>
      </c>
    </row>
    <row r="86" spans="1:17" ht="36">
      <c r="A86">
        <f t="shared" si="4"/>
        <v>84</v>
      </c>
      <c r="B86" s="13" t="s">
        <v>171</v>
      </c>
      <c r="C86" s="18" t="s">
        <v>172</v>
      </c>
      <c r="D86" s="18"/>
      <c r="E86" s="18">
        <v>8.3</v>
      </c>
      <c r="F86" s="18">
        <f t="shared" si="0"/>
        <v>2.4900000000000007</v>
      </c>
      <c r="G86" s="18">
        <v>0.5</v>
      </c>
      <c r="H86" s="18"/>
      <c r="I86" s="18">
        <f t="shared" si="1"/>
        <v>2.9900000000000007</v>
      </c>
      <c r="J86" s="18"/>
      <c r="K86" s="19"/>
      <c r="L86" s="18"/>
      <c r="M86" s="18">
        <f t="shared" si="2"/>
        <v>0</v>
      </c>
      <c r="N86" s="18">
        <v>1</v>
      </c>
      <c r="O86" s="18"/>
      <c r="P86" s="18"/>
      <c r="Q86" s="20">
        <f t="shared" si="3"/>
        <v>3.99</v>
      </c>
    </row>
    <row r="87" spans="1:17" ht="24.75">
      <c r="A87">
        <f t="shared" si="4"/>
        <v>85</v>
      </c>
      <c r="B87" s="13" t="s">
        <v>39</v>
      </c>
      <c r="C87" s="18" t="s">
        <v>26</v>
      </c>
      <c r="D87" s="18"/>
      <c r="E87" s="18">
        <v>7.11</v>
      </c>
      <c r="F87" s="18">
        <f t="shared" si="0"/>
        <v>2.1330000000000005</v>
      </c>
      <c r="G87" s="18">
        <v>0.5</v>
      </c>
      <c r="H87" s="18"/>
      <c r="I87" s="18">
        <f t="shared" si="1"/>
        <v>2.6330000000000005</v>
      </c>
      <c r="J87" s="18"/>
      <c r="K87" s="19"/>
      <c r="L87" s="18"/>
      <c r="M87" s="18">
        <f t="shared" si="2"/>
        <v>0</v>
      </c>
      <c r="N87" s="18">
        <v>1</v>
      </c>
      <c r="O87" s="18"/>
      <c r="P87" s="18"/>
      <c r="Q87" s="20">
        <f t="shared" si="3"/>
        <v>3.633</v>
      </c>
    </row>
    <row r="88" spans="1:17" ht="24.75">
      <c r="A88">
        <f t="shared" si="4"/>
        <v>86</v>
      </c>
      <c r="B88" s="13" t="s">
        <v>98</v>
      </c>
      <c r="C88" s="18" t="s">
        <v>26</v>
      </c>
      <c r="D88" s="18"/>
      <c r="E88" s="18">
        <v>7.04</v>
      </c>
      <c r="F88" s="18">
        <f t="shared" si="0"/>
        <v>2.1120000000000005</v>
      </c>
      <c r="G88" s="18">
        <v>0.5</v>
      </c>
      <c r="H88" s="18"/>
      <c r="I88" s="18">
        <f t="shared" si="1"/>
        <v>2.6120000000000005</v>
      </c>
      <c r="J88" s="18"/>
      <c r="K88" s="19"/>
      <c r="L88" s="18"/>
      <c r="M88" s="18">
        <f t="shared" si="2"/>
        <v>0</v>
      </c>
      <c r="N88" s="18">
        <v>1</v>
      </c>
      <c r="O88" s="18"/>
      <c r="P88" s="18"/>
      <c r="Q88" s="20">
        <f t="shared" si="3"/>
        <v>3.612</v>
      </c>
    </row>
    <row r="89" spans="1:17" ht="24.75">
      <c r="A89">
        <f t="shared" si="4"/>
        <v>87</v>
      </c>
      <c r="B89" s="13" t="s">
        <v>125</v>
      </c>
      <c r="C89" s="18" t="s">
        <v>26</v>
      </c>
      <c r="D89" s="18" t="s">
        <v>29</v>
      </c>
      <c r="E89" s="18">
        <v>7.11</v>
      </c>
      <c r="F89" s="18">
        <f t="shared" si="0"/>
        <v>2.1330000000000005</v>
      </c>
      <c r="G89" s="18"/>
      <c r="H89" s="18"/>
      <c r="I89" s="18">
        <f t="shared" si="1"/>
        <v>2.1330000000000005</v>
      </c>
      <c r="J89" s="18">
        <v>0.30000000000000004</v>
      </c>
      <c r="K89" s="19"/>
      <c r="L89" s="18"/>
      <c r="M89" s="18">
        <f t="shared" si="2"/>
        <v>0.30000000000000004</v>
      </c>
      <c r="N89" s="18">
        <v>1</v>
      </c>
      <c r="O89" s="18"/>
      <c r="P89" s="18"/>
      <c r="Q89" s="20">
        <f t="shared" si="3"/>
        <v>3.433</v>
      </c>
    </row>
    <row r="90" spans="1:17" ht="24.75">
      <c r="A90">
        <f t="shared" si="4"/>
        <v>88</v>
      </c>
      <c r="B90" s="13" t="s">
        <v>134</v>
      </c>
      <c r="C90" s="18" t="s">
        <v>26</v>
      </c>
      <c r="D90" s="18"/>
      <c r="E90" s="18">
        <v>7.85</v>
      </c>
      <c r="F90" s="18">
        <f t="shared" si="0"/>
        <v>2.3550000000000004</v>
      </c>
      <c r="G90" s="18"/>
      <c r="H90" s="18"/>
      <c r="I90" s="18">
        <f t="shared" si="1"/>
        <v>2.3550000000000004</v>
      </c>
      <c r="J90" s="18"/>
      <c r="K90" s="19"/>
      <c r="L90" s="18"/>
      <c r="M90" s="18">
        <f t="shared" si="2"/>
        <v>0</v>
      </c>
      <c r="N90" s="18">
        <v>1</v>
      </c>
      <c r="O90" s="18"/>
      <c r="P90" s="18"/>
      <c r="Q90" s="20">
        <f t="shared" si="3"/>
        <v>3.355</v>
      </c>
    </row>
    <row r="91" spans="1:17" ht="24.75">
      <c r="A91">
        <f t="shared" si="4"/>
        <v>89</v>
      </c>
      <c r="B91" s="13" t="s">
        <v>161</v>
      </c>
      <c r="C91" s="18" t="s">
        <v>26</v>
      </c>
      <c r="D91" s="18"/>
      <c r="E91" s="18">
        <v>7.18</v>
      </c>
      <c r="F91" s="18">
        <f t="shared" si="0"/>
        <v>2.1540000000000004</v>
      </c>
      <c r="G91" s="18"/>
      <c r="H91" s="18"/>
      <c r="I91" s="18">
        <f t="shared" si="1"/>
        <v>2.1540000000000004</v>
      </c>
      <c r="J91" s="18"/>
      <c r="K91" s="21"/>
      <c r="L91" s="18"/>
      <c r="M91" s="18">
        <f t="shared" si="2"/>
        <v>0</v>
      </c>
      <c r="N91" s="18">
        <v>1</v>
      </c>
      <c r="O91" s="18"/>
      <c r="P91" s="18"/>
      <c r="Q91" s="20">
        <f t="shared" si="3"/>
        <v>3.154</v>
      </c>
    </row>
    <row r="92" spans="1:17" ht="24.75">
      <c r="A92">
        <f t="shared" si="4"/>
        <v>90</v>
      </c>
      <c r="B92" s="13" t="s">
        <v>27</v>
      </c>
      <c r="C92" s="18" t="s">
        <v>26</v>
      </c>
      <c r="D92" s="18"/>
      <c r="E92" s="18">
        <v>7.04</v>
      </c>
      <c r="F92" s="18">
        <f t="shared" si="0"/>
        <v>2.1120000000000005</v>
      </c>
      <c r="G92" s="18"/>
      <c r="H92" s="18"/>
      <c r="I92" s="18">
        <f t="shared" si="1"/>
        <v>2.1120000000000005</v>
      </c>
      <c r="J92" s="18"/>
      <c r="K92" s="19"/>
      <c r="L92" s="18"/>
      <c r="M92" s="18">
        <f t="shared" si="2"/>
        <v>0</v>
      </c>
      <c r="N92" s="18">
        <v>1</v>
      </c>
      <c r="O92" s="18"/>
      <c r="P92" s="18"/>
      <c r="Q92" s="20">
        <f t="shared" si="3"/>
        <v>3.112</v>
      </c>
    </row>
    <row r="93" spans="1:17" ht="24.75">
      <c r="A93">
        <f t="shared" si="4"/>
        <v>91</v>
      </c>
      <c r="B93" s="13" t="s">
        <v>176</v>
      </c>
      <c r="C93" s="18" t="s">
        <v>26</v>
      </c>
      <c r="D93" s="18"/>
      <c r="E93" s="18">
        <v>6.88</v>
      </c>
      <c r="F93" s="18">
        <f t="shared" si="0"/>
        <v>2.064</v>
      </c>
      <c r="G93" s="18"/>
      <c r="H93" s="18"/>
      <c r="I93" s="18">
        <f t="shared" si="1"/>
        <v>2.064</v>
      </c>
      <c r="J93" s="18"/>
      <c r="K93" s="19"/>
      <c r="L93" s="18"/>
      <c r="M93" s="18">
        <f t="shared" si="2"/>
        <v>0</v>
      </c>
      <c r="N93" s="18">
        <v>1</v>
      </c>
      <c r="O93" s="18"/>
      <c r="P93" s="18"/>
      <c r="Q93" s="20">
        <f t="shared" si="3"/>
        <v>3.064</v>
      </c>
    </row>
    <row r="94" spans="1:17" ht="24.75">
      <c r="A94">
        <f t="shared" si="4"/>
        <v>92</v>
      </c>
      <c r="B94" s="13" t="s">
        <v>55</v>
      </c>
      <c r="C94" s="18" t="s">
        <v>26</v>
      </c>
      <c r="D94" s="18"/>
      <c r="E94" s="18">
        <v>6.8</v>
      </c>
      <c r="F94" s="18">
        <f t="shared" si="0"/>
        <v>2.04</v>
      </c>
      <c r="G94" s="18"/>
      <c r="H94" s="18"/>
      <c r="I94" s="18">
        <f t="shared" si="1"/>
        <v>2.04</v>
      </c>
      <c r="J94" s="18"/>
      <c r="K94" s="19"/>
      <c r="L94" s="18"/>
      <c r="M94" s="18">
        <f t="shared" si="2"/>
        <v>0</v>
      </c>
      <c r="N94" s="18">
        <v>1</v>
      </c>
      <c r="O94" s="18"/>
      <c r="P94" s="18"/>
      <c r="Q94" s="20">
        <f t="shared" si="3"/>
        <v>3.04</v>
      </c>
    </row>
    <row r="95" spans="1:17" s="42" customFormat="1" ht="24.75">
      <c r="A95">
        <f t="shared" si="4"/>
        <v>93</v>
      </c>
      <c r="B95" s="13" t="s">
        <v>91</v>
      </c>
      <c r="C95" s="18" t="s">
        <v>26</v>
      </c>
      <c r="D95" s="18"/>
      <c r="E95" s="18">
        <v>8.11</v>
      </c>
      <c r="F95" s="18">
        <f t="shared" si="0"/>
        <v>2.4330000000000003</v>
      </c>
      <c r="G95" s="18"/>
      <c r="H95" s="18"/>
      <c r="I95" s="18">
        <f t="shared" si="1"/>
        <v>2.4330000000000003</v>
      </c>
      <c r="J95" s="18">
        <v>1.1</v>
      </c>
      <c r="K95" s="21"/>
      <c r="L95" s="18"/>
      <c r="M95" s="18">
        <f t="shared" si="2"/>
        <v>1.1</v>
      </c>
      <c r="N95" s="18">
        <v>1</v>
      </c>
      <c r="O95" s="18"/>
      <c r="P95" s="27"/>
      <c r="Q95" s="20">
        <f t="shared" si="3"/>
        <v>4.533</v>
      </c>
    </row>
    <row r="96" spans="1:17" ht="24.75">
      <c r="A96">
        <f t="shared" si="4"/>
        <v>94</v>
      </c>
      <c r="B96" s="13" t="s">
        <v>59</v>
      </c>
      <c r="C96" s="18" t="s">
        <v>26</v>
      </c>
      <c r="D96" s="18" t="s">
        <v>60</v>
      </c>
      <c r="E96" s="18">
        <v>7.75</v>
      </c>
      <c r="F96" s="18">
        <f t="shared" si="0"/>
        <v>2.325</v>
      </c>
      <c r="G96" s="18"/>
      <c r="H96" s="18"/>
      <c r="I96" s="18">
        <f t="shared" si="1"/>
        <v>2.325</v>
      </c>
      <c r="J96" s="18">
        <v>0.6000000000000001</v>
      </c>
      <c r="K96" s="19"/>
      <c r="L96" s="18"/>
      <c r="M96" s="18">
        <f t="shared" si="2"/>
        <v>0.6000000000000001</v>
      </c>
      <c r="N96" s="18">
        <v>1</v>
      </c>
      <c r="O96" s="18"/>
      <c r="P96" s="27"/>
      <c r="Q96" s="20">
        <f t="shared" si="3"/>
        <v>3.925</v>
      </c>
    </row>
    <row r="97" spans="1:17" ht="36">
      <c r="A97">
        <f t="shared" si="4"/>
        <v>95</v>
      </c>
      <c r="B97" s="13" t="s">
        <v>193</v>
      </c>
      <c r="C97" s="18" t="s">
        <v>26</v>
      </c>
      <c r="D97" s="18" t="s">
        <v>36</v>
      </c>
      <c r="E97" s="18">
        <v>7.25</v>
      </c>
      <c r="F97" s="18">
        <f t="shared" si="0"/>
        <v>2.1750000000000003</v>
      </c>
      <c r="G97" s="18"/>
      <c r="H97" s="18"/>
      <c r="I97" s="18">
        <f t="shared" si="1"/>
        <v>2.1750000000000003</v>
      </c>
      <c r="J97" s="18">
        <v>0.6000000000000001</v>
      </c>
      <c r="K97" s="19"/>
      <c r="L97" s="18"/>
      <c r="M97" s="18">
        <f t="shared" si="2"/>
        <v>0.6000000000000001</v>
      </c>
      <c r="N97" s="18">
        <v>1</v>
      </c>
      <c r="O97" s="18"/>
      <c r="P97" s="27"/>
      <c r="Q97" s="20">
        <f t="shared" si="3"/>
        <v>3.775</v>
      </c>
    </row>
    <row r="98" spans="1:17" s="43" customFormat="1" ht="36">
      <c r="A98">
        <f t="shared" si="4"/>
        <v>96</v>
      </c>
      <c r="B98" s="44" t="s">
        <v>121</v>
      </c>
      <c r="C98" s="45" t="s">
        <v>41</v>
      </c>
      <c r="D98" s="45" t="s">
        <v>54</v>
      </c>
      <c r="E98" s="45">
        <v>8.11</v>
      </c>
      <c r="F98" s="45">
        <f t="shared" si="0"/>
        <v>2.433</v>
      </c>
      <c r="G98" s="45"/>
      <c r="H98" s="45">
        <v>1</v>
      </c>
      <c r="I98" s="45">
        <f t="shared" si="1"/>
        <v>3.433</v>
      </c>
      <c r="J98" s="45"/>
      <c r="K98" s="47"/>
      <c r="L98" s="45"/>
      <c r="M98" s="45">
        <f t="shared" si="2"/>
        <v>0</v>
      </c>
      <c r="N98" s="45">
        <v>1</v>
      </c>
      <c r="O98" s="45"/>
      <c r="P98" s="45"/>
      <c r="Q98" s="48">
        <f t="shared" si="3"/>
        <v>4.433</v>
      </c>
    </row>
    <row r="99" spans="1:17" ht="13.5">
      <c r="A99">
        <f t="shared" si="4"/>
        <v>97</v>
      </c>
      <c r="B99" s="13" t="s">
        <v>81</v>
      </c>
      <c r="C99" s="18" t="s">
        <v>41</v>
      </c>
      <c r="D99" s="18"/>
      <c r="E99" s="18">
        <v>7.67</v>
      </c>
      <c r="F99" s="18">
        <f t="shared" si="0"/>
        <v>2.301</v>
      </c>
      <c r="G99" s="18"/>
      <c r="H99" s="18"/>
      <c r="I99" s="18">
        <f t="shared" si="1"/>
        <v>2.301</v>
      </c>
      <c r="J99" s="18">
        <v>1.1</v>
      </c>
      <c r="K99" s="19"/>
      <c r="L99" s="18"/>
      <c r="M99" s="18">
        <f t="shared" si="2"/>
        <v>1.1</v>
      </c>
      <c r="N99" s="18">
        <v>1</v>
      </c>
      <c r="O99" s="18"/>
      <c r="P99" s="18"/>
      <c r="Q99" s="20">
        <f t="shared" si="3"/>
        <v>4.401</v>
      </c>
    </row>
    <row r="100" spans="1:17" ht="58.5">
      <c r="A100">
        <f t="shared" si="4"/>
        <v>98</v>
      </c>
      <c r="B100" s="13" t="s">
        <v>128</v>
      </c>
      <c r="C100" s="18" t="s">
        <v>41</v>
      </c>
      <c r="D100" s="18" t="s">
        <v>129</v>
      </c>
      <c r="E100" s="18">
        <v>8.07</v>
      </c>
      <c r="F100" s="18">
        <f t="shared" si="0"/>
        <v>2.4210000000000003</v>
      </c>
      <c r="G100" s="18">
        <v>0.5</v>
      </c>
      <c r="H100" s="18"/>
      <c r="I100" s="18">
        <f t="shared" si="1"/>
        <v>2.9210000000000003</v>
      </c>
      <c r="J100" s="18"/>
      <c r="K100" s="19"/>
      <c r="L100" s="18"/>
      <c r="M100" s="18">
        <f t="shared" si="2"/>
        <v>0</v>
      </c>
      <c r="N100" s="18">
        <v>1</v>
      </c>
      <c r="O100" s="18"/>
      <c r="P100" s="18"/>
      <c r="Q100" s="20">
        <f t="shared" si="3"/>
        <v>3.9210000000000003</v>
      </c>
    </row>
    <row r="101" spans="1:17" ht="36">
      <c r="A101">
        <f t="shared" si="4"/>
        <v>99</v>
      </c>
      <c r="B101" s="13" t="s">
        <v>138</v>
      </c>
      <c r="C101" s="18" t="s">
        <v>41</v>
      </c>
      <c r="D101" s="18" t="s">
        <v>104</v>
      </c>
      <c r="E101" s="18">
        <v>6.88</v>
      </c>
      <c r="F101" s="18">
        <f t="shared" si="0"/>
        <v>2.064</v>
      </c>
      <c r="G101" s="18"/>
      <c r="H101" s="18"/>
      <c r="I101" s="18">
        <f t="shared" si="1"/>
        <v>2.064</v>
      </c>
      <c r="J101" s="18">
        <v>0.6000000000000001</v>
      </c>
      <c r="K101" s="19"/>
      <c r="L101" s="18"/>
      <c r="M101" s="18">
        <f t="shared" si="2"/>
        <v>0.6000000000000001</v>
      </c>
      <c r="N101" s="18">
        <v>1</v>
      </c>
      <c r="O101" s="18"/>
      <c r="P101" s="18"/>
      <c r="Q101" s="20">
        <f t="shared" si="3"/>
        <v>3.664</v>
      </c>
    </row>
    <row r="102" spans="1:17" ht="13.5">
      <c r="A102">
        <f t="shared" si="4"/>
        <v>100</v>
      </c>
      <c r="B102" s="13" t="s">
        <v>145</v>
      </c>
      <c r="C102" s="18" t="s">
        <v>41</v>
      </c>
      <c r="D102" s="18"/>
      <c r="E102" s="18">
        <v>7.41</v>
      </c>
      <c r="F102" s="18">
        <f t="shared" si="0"/>
        <v>2.2230000000000003</v>
      </c>
      <c r="G102" s="18"/>
      <c r="H102" s="18"/>
      <c r="I102" s="18">
        <f t="shared" si="1"/>
        <v>2.2230000000000003</v>
      </c>
      <c r="J102" s="18">
        <v>0.30000000000000004</v>
      </c>
      <c r="K102" s="19"/>
      <c r="L102" s="18"/>
      <c r="M102" s="18">
        <f t="shared" si="2"/>
        <v>0.30000000000000004</v>
      </c>
      <c r="N102" s="18">
        <v>1</v>
      </c>
      <c r="O102" s="18"/>
      <c r="P102" s="18"/>
      <c r="Q102" s="20">
        <f t="shared" si="3"/>
        <v>3.523</v>
      </c>
    </row>
    <row r="103" spans="1:17" ht="13.5">
      <c r="A103">
        <f t="shared" si="4"/>
        <v>101</v>
      </c>
      <c r="B103" s="13" t="s">
        <v>120</v>
      </c>
      <c r="C103" s="18" t="s">
        <v>41</v>
      </c>
      <c r="D103" s="18"/>
      <c r="E103" s="18">
        <v>6.88</v>
      </c>
      <c r="F103" s="18">
        <f t="shared" si="0"/>
        <v>2.064</v>
      </c>
      <c r="G103" s="18"/>
      <c r="H103" s="18"/>
      <c r="I103" s="18">
        <f t="shared" si="1"/>
        <v>2.064</v>
      </c>
      <c r="J103" s="18">
        <v>0.30000000000000004</v>
      </c>
      <c r="K103" s="19"/>
      <c r="L103" s="18"/>
      <c r="M103" s="18">
        <f t="shared" si="2"/>
        <v>0.30000000000000004</v>
      </c>
      <c r="N103" s="18">
        <v>1</v>
      </c>
      <c r="O103" s="18"/>
      <c r="P103" s="18"/>
      <c r="Q103" s="20">
        <f t="shared" si="3"/>
        <v>3.364</v>
      </c>
    </row>
    <row r="104" spans="1:17" ht="13.5">
      <c r="A104">
        <f t="shared" si="4"/>
        <v>102</v>
      </c>
      <c r="B104" s="13" t="s">
        <v>40</v>
      </c>
      <c r="C104" s="18" t="s">
        <v>41</v>
      </c>
      <c r="D104" s="18"/>
      <c r="E104" s="18">
        <v>6.91</v>
      </c>
      <c r="F104" s="18">
        <f t="shared" si="0"/>
        <v>2.0730000000000004</v>
      </c>
      <c r="G104" s="18"/>
      <c r="H104" s="18"/>
      <c r="I104" s="18">
        <f t="shared" si="1"/>
        <v>2.0730000000000004</v>
      </c>
      <c r="J104" s="18"/>
      <c r="K104" s="19"/>
      <c r="L104" s="18"/>
      <c r="M104" s="18">
        <f t="shared" si="2"/>
        <v>0</v>
      </c>
      <c r="N104" s="18">
        <v>1</v>
      </c>
      <c r="O104" s="18"/>
      <c r="P104" s="18"/>
      <c r="Q104" s="20">
        <f t="shared" si="3"/>
        <v>3.073</v>
      </c>
    </row>
    <row r="105" spans="1:17" ht="13.5">
      <c r="A105">
        <f t="shared" si="4"/>
        <v>103</v>
      </c>
      <c r="B105" s="13" t="s">
        <v>139</v>
      </c>
      <c r="C105" s="18" t="s">
        <v>41</v>
      </c>
      <c r="D105" s="18"/>
      <c r="E105" s="18">
        <v>6.88</v>
      </c>
      <c r="F105" s="18">
        <f t="shared" si="0"/>
        <v>2.064</v>
      </c>
      <c r="G105" s="18"/>
      <c r="H105" s="18"/>
      <c r="I105" s="18">
        <f t="shared" si="1"/>
        <v>2.064</v>
      </c>
      <c r="J105" s="18"/>
      <c r="K105" s="19"/>
      <c r="L105" s="18"/>
      <c r="M105" s="18">
        <f t="shared" si="2"/>
        <v>0</v>
      </c>
      <c r="N105" s="18">
        <v>1</v>
      </c>
      <c r="O105" s="18"/>
      <c r="P105" s="18"/>
      <c r="Q105" s="20">
        <f t="shared" si="3"/>
        <v>3.064</v>
      </c>
    </row>
    <row r="106" spans="1:17" ht="24.75">
      <c r="A106">
        <f t="shared" si="4"/>
        <v>104</v>
      </c>
      <c r="B106" s="13" t="s">
        <v>164</v>
      </c>
      <c r="C106" s="18" t="s">
        <v>41</v>
      </c>
      <c r="D106" s="18" t="s">
        <v>165</v>
      </c>
      <c r="E106" s="18">
        <v>6.8</v>
      </c>
      <c r="F106" s="18">
        <f t="shared" si="0"/>
        <v>2.04</v>
      </c>
      <c r="G106" s="18"/>
      <c r="H106" s="18"/>
      <c r="I106" s="18">
        <f t="shared" si="1"/>
        <v>2.04</v>
      </c>
      <c r="J106" s="18"/>
      <c r="K106" s="19"/>
      <c r="L106" s="18"/>
      <c r="M106" s="18">
        <f t="shared" si="2"/>
        <v>0</v>
      </c>
      <c r="N106" s="18">
        <v>1</v>
      </c>
      <c r="O106" s="18"/>
      <c r="P106" s="18"/>
      <c r="Q106" s="20">
        <f t="shared" si="3"/>
        <v>3.04</v>
      </c>
    </row>
    <row r="107" spans="1:17" ht="13.5">
      <c r="A107">
        <f t="shared" si="4"/>
        <v>105</v>
      </c>
      <c r="B107" s="13" t="s">
        <v>105</v>
      </c>
      <c r="C107" s="18" t="s">
        <v>41</v>
      </c>
      <c r="D107" s="18"/>
      <c r="E107" s="18">
        <v>6.64</v>
      </c>
      <c r="F107" s="18">
        <f t="shared" si="0"/>
        <v>1.9920000000000002</v>
      </c>
      <c r="G107" s="18"/>
      <c r="H107" s="18"/>
      <c r="I107" s="18">
        <f t="shared" si="1"/>
        <v>1.9920000000000002</v>
      </c>
      <c r="J107" s="18"/>
      <c r="K107" s="19"/>
      <c r="L107" s="18"/>
      <c r="M107" s="18">
        <f t="shared" si="2"/>
        <v>0</v>
      </c>
      <c r="N107" s="18">
        <v>1</v>
      </c>
      <c r="O107" s="18"/>
      <c r="P107" s="18"/>
      <c r="Q107" s="20">
        <f t="shared" si="3"/>
        <v>2.992</v>
      </c>
    </row>
    <row r="108" spans="1:18" s="1" customFormat="1" ht="36">
      <c r="A108">
        <f t="shared" si="4"/>
        <v>106</v>
      </c>
      <c r="B108" s="13" t="s">
        <v>173</v>
      </c>
      <c r="C108" s="18" t="s">
        <v>41</v>
      </c>
      <c r="D108" s="18" t="s">
        <v>174</v>
      </c>
      <c r="E108" s="18">
        <v>6.01</v>
      </c>
      <c r="F108" s="18">
        <f t="shared" si="0"/>
        <v>1.8030000000000002</v>
      </c>
      <c r="G108" s="18"/>
      <c r="H108" s="18"/>
      <c r="I108" s="18">
        <f t="shared" si="1"/>
        <v>1.8030000000000002</v>
      </c>
      <c r="J108" s="18"/>
      <c r="K108" s="19"/>
      <c r="L108" s="18"/>
      <c r="M108" s="18">
        <f t="shared" si="2"/>
        <v>0</v>
      </c>
      <c r="N108" s="18">
        <v>1</v>
      </c>
      <c r="O108" s="18"/>
      <c r="P108" s="27"/>
      <c r="Q108" s="20">
        <f>I108+M108+N108</f>
        <v>2.803</v>
      </c>
      <c r="R108"/>
    </row>
    <row r="109" spans="1:17" ht="13.5">
      <c r="A109">
        <f t="shared" si="4"/>
        <v>107</v>
      </c>
      <c r="B109" s="13" t="s">
        <v>108</v>
      </c>
      <c r="C109" s="18" t="s">
        <v>79</v>
      </c>
      <c r="D109" s="18"/>
      <c r="E109" s="18">
        <v>7.55</v>
      </c>
      <c r="F109" s="18">
        <f t="shared" si="0"/>
        <v>2.265</v>
      </c>
      <c r="G109" s="18">
        <v>0.5</v>
      </c>
      <c r="H109" s="18"/>
      <c r="I109" s="18">
        <f t="shared" si="1"/>
        <v>2.765</v>
      </c>
      <c r="J109" s="18"/>
      <c r="K109" s="19"/>
      <c r="L109" s="18"/>
      <c r="M109" s="18">
        <f t="shared" si="2"/>
        <v>0</v>
      </c>
      <c r="N109" s="18">
        <v>1</v>
      </c>
      <c r="O109" s="18"/>
      <c r="P109" s="18"/>
      <c r="Q109" s="20">
        <f aca="true" t="shared" si="5" ref="Q109:Q131">I109+M109+N109+O109</f>
        <v>3.765</v>
      </c>
    </row>
    <row r="110" spans="1:17" ht="13.5">
      <c r="A110">
        <f t="shared" si="4"/>
        <v>108</v>
      </c>
      <c r="B110" s="13" t="s">
        <v>133</v>
      </c>
      <c r="C110" s="18" t="s">
        <v>79</v>
      </c>
      <c r="D110" s="18"/>
      <c r="E110" s="18">
        <v>7.63</v>
      </c>
      <c r="F110" s="18">
        <f t="shared" si="0"/>
        <v>2.289</v>
      </c>
      <c r="G110" s="18"/>
      <c r="H110" s="18"/>
      <c r="I110" s="18">
        <f t="shared" si="1"/>
        <v>2.289</v>
      </c>
      <c r="J110" s="18">
        <v>0.30000000000000004</v>
      </c>
      <c r="K110" s="19"/>
      <c r="L110" s="18"/>
      <c r="M110" s="18">
        <f t="shared" si="2"/>
        <v>0.30000000000000004</v>
      </c>
      <c r="N110" s="18">
        <v>1</v>
      </c>
      <c r="O110" s="18"/>
      <c r="P110" s="18"/>
      <c r="Q110" s="20">
        <f t="shared" si="5"/>
        <v>3.589</v>
      </c>
    </row>
    <row r="111" spans="1:17" ht="13.5">
      <c r="A111">
        <f t="shared" si="4"/>
        <v>109</v>
      </c>
      <c r="B111" s="13" t="s">
        <v>122</v>
      </c>
      <c r="C111" s="18" t="s">
        <v>79</v>
      </c>
      <c r="D111" s="18"/>
      <c r="E111" s="18">
        <v>6.57</v>
      </c>
      <c r="F111" s="18">
        <f t="shared" si="0"/>
        <v>1.9710000000000003</v>
      </c>
      <c r="G111" s="18"/>
      <c r="H111" s="18"/>
      <c r="I111" s="18">
        <f t="shared" si="1"/>
        <v>1.9710000000000003</v>
      </c>
      <c r="J111" s="18">
        <v>0.6000000000000001</v>
      </c>
      <c r="K111" s="19"/>
      <c r="L111" s="18"/>
      <c r="M111" s="18">
        <f t="shared" si="2"/>
        <v>0.6000000000000001</v>
      </c>
      <c r="N111" s="18">
        <v>1</v>
      </c>
      <c r="O111" s="18"/>
      <c r="P111" s="18"/>
      <c r="Q111" s="20">
        <f t="shared" si="5"/>
        <v>3.571</v>
      </c>
    </row>
    <row r="112" spans="1:17" ht="13.5">
      <c r="A112">
        <f t="shared" si="4"/>
        <v>110</v>
      </c>
      <c r="B112" s="13" t="s">
        <v>142</v>
      </c>
      <c r="C112" s="18" t="s">
        <v>79</v>
      </c>
      <c r="D112" s="18"/>
      <c r="E112" s="18">
        <v>8.04</v>
      </c>
      <c r="F112" s="18">
        <f t="shared" si="0"/>
        <v>2.412</v>
      </c>
      <c r="G112" s="18"/>
      <c r="H112" s="18"/>
      <c r="I112" s="18">
        <f t="shared" si="1"/>
        <v>2.412</v>
      </c>
      <c r="J112" s="18"/>
      <c r="K112" s="19"/>
      <c r="L112" s="18"/>
      <c r="M112" s="18">
        <f t="shared" si="2"/>
        <v>0</v>
      </c>
      <c r="N112" s="18">
        <v>1</v>
      </c>
      <c r="O112" s="18"/>
      <c r="P112" s="18"/>
      <c r="Q112" s="20">
        <f t="shared" si="5"/>
        <v>3.412</v>
      </c>
    </row>
    <row r="113" spans="1:17" ht="13.5">
      <c r="A113">
        <f t="shared" si="4"/>
        <v>111</v>
      </c>
      <c r="B113" s="13" t="s">
        <v>146</v>
      </c>
      <c r="C113" s="18" t="s">
        <v>79</v>
      </c>
      <c r="D113" s="18"/>
      <c r="E113" s="18">
        <v>7.21</v>
      </c>
      <c r="F113" s="18">
        <f t="shared" si="0"/>
        <v>2.1630000000000003</v>
      </c>
      <c r="G113" s="18"/>
      <c r="H113" s="18"/>
      <c r="I113" s="18">
        <f t="shared" si="1"/>
        <v>2.1630000000000003</v>
      </c>
      <c r="J113" s="18"/>
      <c r="K113" s="19"/>
      <c r="L113" s="18"/>
      <c r="M113" s="18">
        <f t="shared" si="2"/>
        <v>0</v>
      </c>
      <c r="N113" s="18">
        <v>1</v>
      </c>
      <c r="O113" s="18"/>
      <c r="P113" s="18"/>
      <c r="Q113" s="20">
        <f t="shared" si="5"/>
        <v>3.163</v>
      </c>
    </row>
    <row r="114" spans="1:17" ht="13.5">
      <c r="A114">
        <f t="shared" si="4"/>
        <v>112</v>
      </c>
      <c r="B114" s="13" t="s">
        <v>80</v>
      </c>
      <c r="C114" s="18" t="s">
        <v>79</v>
      </c>
      <c r="D114" s="18"/>
      <c r="E114" s="18">
        <v>6.96</v>
      </c>
      <c r="F114" s="18">
        <f t="shared" si="0"/>
        <v>2.088</v>
      </c>
      <c r="G114" s="18"/>
      <c r="H114" s="18"/>
      <c r="I114" s="18">
        <f t="shared" si="1"/>
        <v>2.088</v>
      </c>
      <c r="J114" s="18"/>
      <c r="K114" s="19"/>
      <c r="L114" s="18"/>
      <c r="M114" s="18">
        <f t="shared" si="2"/>
        <v>0</v>
      </c>
      <c r="N114" s="18">
        <v>1</v>
      </c>
      <c r="O114" s="18"/>
      <c r="P114" s="18"/>
      <c r="Q114" s="20">
        <f t="shared" si="5"/>
        <v>3.088</v>
      </c>
    </row>
    <row r="115" spans="1:17" ht="13.5">
      <c r="A115">
        <f t="shared" si="4"/>
        <v>113</v>
      </c>
      <c r="B115" s="13" t="s">
        <v>88</v>
      </c>
      <c r="C115" s="18" t="s">
        <v>79</v>
      </c>
      <c r="D115" s="18"/>
      <c r="E115" s="18">
        <v>6.91</v>
      </c>
      <c r="F115" s="18">
        <f t="shared" si="0"/>
        <v>2.0730000000000004</v>
      </c>
      <c r="G115" s="18"/>
      <c r="H115" s="18"/>
      <c r="I115" s="18">
        <f t="shared" si="1"/>
        <v>2.0730000000000004</v>
      </c>
      <c r="J115" s="18"/>
      <c r="K115" s="19"/>
      <c r="L115" s="18"/>
      <c r="M115" s="18">
        <f t="shared" si="2"/>
        <v>0</v>
      </c>
      <c r="N115" s="18">
        <v>1</v>
      </c>
      <c r="O115" s="18"/>
      <c r="P115" s="18"/>
      <c r="Q115" s="20">
        <f t="shared" si="5"/>
        <v>3.073</v>
      </c>
    </row>
    <row r="116" spans="1:17" ht="24.75">
      <c r="A116">
        <f t="shared" si="4"/>
        <v>114</v>
      </c>
      <c r="B116" s="13" t="s">
        <v>169</v>
      </c>
      <c r="C116" s="18" t="s">
        <v>79</v>
      </c>
      <c r="D116" s="18" t="s">
        <v>38</v>
      </c>
      <c r="E116" s="18">
        <v>6.77</v>
      </c>
      <c r="F116" s="18">
        <f t="shared" si="0"/>
        <v>2.031</v>
      </c>
      <c r="G116" s="18"/>
      <c r="H116" s="18"/>
      <c r="I116" s="18">
        <f t="shared" si="1"/>
        <v>2.031</v>
      </c>
      <c r="J116" s="18"/>
      <c r="K116" s="19"/>
      <c r="L116" s="18"/>
      <c r="M116" s="18">
        <f t="shared" si="2"/>
        <v>0</v>
      </c>
      <c r="N116" s="18">
        <v>1</v>
      </c>
      <c r="O116" s="18"/>
      <c r="P116" s="18"/>
      <c r="Q116" s="20">
        <f t="shared" si="5"/>
        <v>3.031</v>
      </c>
    </row>
    <row r="117" spans="1:17" ht="13.5">
      <c r="A117">
        <f t="shared" si="4"/>
        <v>115</v>
      </c>
      <c r="B117" s="13" t="s">
        <v>78</v>
      </c>
      <c r="C117" s="18" t="s">
        <v>79</v>
      </c>
      <c r="D117" s="18"/>
      <c r="E117" s="18">
        <v>6.74</v>
      </c>
      <c r="F117" s="18">
        <f t="shared" si="0"/>
        <v>2.0220000000000002</v>
      </c>
      <c r="G117" s="18"/>
      <c r="H117" s="18"/>
      <c r="I117" s="18">
        <f t="shared" si="1"/>
        <v>2.0220000000000002</v>
      </c>
      <c r="J117" s="18"/>
      <c r="K117" s="19"/>
      <c r="L117" s="18"/>
      <c r="M117" s="18">
        <f t="shared" si="2"/>
        <v>0</v>
      </c>
      <c r="N117" s="18">
        <v>1</v>
      </c>
      <c r="O117" s="18"/>
      <c r="P117" s="18"/>
      <c r="Q117" s="20">
        <f t="shared" si="5"/>
        <v>3.022</v>
      </c>
    </row>
    <row r="118" spans="1:17" ht="13.5">
      <c r="A118">
        <f t="shared" si="4"/>
        <v>116</v>
      </c>
      <c r="B118" s="13" t="s">
        <v>149</v>
      </c>
      <c r="C118" s="18" t="s">
        <v>79</v>
      </c>
      <c r="D118" s="18"/>
      <c r="E118" s="18">
        <v>6.56</v>
      </c>
      <c r="F118" s="18">
        <f t="shared" si="0"/>
        <v>1.9680000000000004</v>
      </c>
      <c r="G118" s="18"/>
      <c r="H118" s="18"/>
      <c r="I118" s="18">
        <f t="shared" si="1"/>
        <v>1.9680000000000004</v>
      </c>
      <c r="J118" s="18"/>
      <c r="K118" s="19"/>
      <c r="L118" s="18"/>
      <c r="M118" s="18">
        <f t="shared" si="2"/>
        <v>0</v>
      </c>
      <c r="N118" s="18">
        <v>1</v>
      </c>
      <c r="O118" s="18"/>
      <c r="P118" s="18"/>
      <c r="Q118" s="20">
        <f t="shared" si="5"/>
        <v>2.968</v>
      </c>
    </row>
    <row r="119" spans="1:17" ht="24.75">
      <c r="A119">
        <f t="shared" si="4"/>
        <v>117</v>
      </c>
      <c r="B119" s="31" t="s">
        <v>151</v>
      </c>
      <c r="C119" s="18" t="s">
        <v>71</v>
      </c>
      <c r="D119" s="18"/>
      <c r="E119" s="18">
        <v>6.56</v>
      </c>
      <c r="F119" s="18">
        <f t="shared" si="0"/>
        <v>1.9680000000000004</v>
      </c>
      <c r="G119" s="18"/>
      <c r="H119" s="18"/>
      <c r="I119" s="18">
        <f t="shared" si="1"/>
        <v>1.9680000000000004</v>
      </c>
      <c r="J119" s="18"/>
      <c r="K119" s="19"/>
      <c r="L119" s="18"/>
      <c r="M119" s="18">
        <f t="shared" si="2"/>
        <v>0</v>
      </c>
      <c r="N119" s="18">
        <v>1</v>
      </c>
      <c r="O119" s="18"/>
      <c r="P119" s="18"/>
      <c r="Q119" s="20">
        <f t="shared" si="5"/>
        <v>2.968</v>
      </c>
    </row>
    <row r="120" spans="1:17" ht="13.5">
      <c r="A120">
        <f t="shared" si="4"/>
        <v>118</v>
      </c>
      <c r="B120" s="13" t="s">
        <v>70</v>
      </c>
      <c r="C120" s="18" t="s">
        <v>71</v>
      </c>
      <c r="D120" s="18"/>
      <c r="E120" s="18">
        <v>6.47</v>
      </c>
      <c r="F120" s="18">
        <f t="shared" si="0"/>
        <v>1.9410000000000003</v>
      </c>
      <c r="G120" s="18"/>
      <c r="H120" s="18"/>
      <c r="I120" s="18">
        <f t="shared" si="1"/>
        <v>1.9410000000000003</v>
      </c>
      <c r="J120" s="18"/>
      <c r="K120" s="19"/>
      <c r="L120" s="18"/>
      <c r="M120" s="18">
        <f t="shared" si="2"/>
        <v>0</v>
      </c>
      <c r="N120" s="18">
        <v>1</v>
      </c>
      <c r="O120" s="18"/>
      <c r="P120" s="18"/>
      <c r="Q120" s="20">
        <f t="shared" si="5"/>
        <v>2.941</v>
      </c>
    </row>
    <row r="121" spans="1:17" ht="13.5">
      <c r="A121">
        <f t="shared" si="4"/>
        <v>119</v>
      </c>
      <c r="B121" s="13" t="s">
        <v>170</v>
      </c>
      <c r="C121" s="18" t="s">
        <v>79</v>
      </c>
      <c r="D121" s="18"/>
      <c r="E121" s="18">
        <v>6.43</v>
      </c>
      <c r="F121" s="18">
        <f t="shared" si="0"/>
        <v>1.9290000000000003</v>
      </c>
      <c r="G121" s="18"/>
      <c r="H121" s="18"/>
      <c r="I121" s="18">
        <f t="shared" si="1"/>
        <v>1.9290000000000003</v>
      </c>
      <c r="J121" s="18"/>
      <c r="K121" s="19"/>
      <c r="L121" s="18"/>
      <c r="M121" s="18">
        <f t="shared" si="2"/>
        <v>0</v>
      </c>
      <c r="N121" s="18">
        <v>1</v>
      </c>
      <c r="O121" s="18"/>
      <c r="P121" s="18"/>
      <c r="Q121" s="20">
        <f t="shared" si="5"/>
        <v>2.9290000000000003</v>
      </c>
    </row>
    <row r="122" spans="1:17" ht="13.5">
      <c r="A122">
        <f t="shared" si="4"/>
        <v>120</v>
      </c>
      <c r="B122" s="13" t="s">
        <v>179</v>
      </c>
      <c r="C122" s="18" t="s">
        <v>71</v>
      </c>
      <c r="D122" s="18"/>
      <c r="E122" s="18">
        <v>5.86</v>
      </c>
      <c r="F122" s="18">
        <f t="shared" si="0"/>
        <v>1.7580000000000005</v>
      </c>
      <c r="G122" s="18"/>
      <c r="H122" s="18"/>
      <c r="I122" s="18">
        <f t="shared" si="1"/>
        <v>1.7580000000000005</v>
      </c>
      <c r="J122" s="18"/>
      <c r="K122" s="19"/>
      <c r="L122" s="18"/>
      <c r="M122" s="18">
        <f t="shared" si="2"/>
        <v>0</v>
      </c>
      <c r="N122" s="18">
        <v>1</v>
      </c>
      <c r="O122" s="18"/>
      <c r="P122" s="18"/>
      <c r="Q122" s="20">
        <f t="shared" si="5"/>
        <v>2.758</v>
      </c>
    </row>
    <row r="123" spans="1:17" ht="13.5">
      <c r="A123">
        <f t="shared" si="4"/>
        <v>121</v>
      </c>
      <c r="B123" s="13" t="s">
        <v>87</v>
      </c>
      <c r="C123" s="18" t="s">
        <v>71</v>
      </c>
      <c r="D123" s="18"/>
      <c r="E123" s="18">
        <v>6.5</v>
      </c>
      <c r="F123" s="18">
        <f t="shared" si="0"/>
        <v>1.9500000000000002</v>
      </c>
      <c r="G123" s="18"/>
      <c r="H123" s="18"/>
      <c r="I123" s="18">
        <f t="shared" si="1"/>
        <v>1.9500000000000002</v>
      </c>
      <c r="J123" s="18"/>
      <c r="K123" s="19"/>
      <c r="L123" s="18"/>
      <c r="M123" s="18">
        <f t="shared" si="2"/>
        <v>0</v>
      </c>
      <c r="N123" s="18">
        <v>1</v>
      </c>
      <c r="O123" s="18"/>
      <c r="P123" s="27"/>
      <c r="Q123" s="20">
        <f t="shared" si="5"/>
        <v>2.95</v>
      </c>
    </row>
    <row r="124" spans="1:17" ht="24.75">
      <c r="A124">
        <f t="shared" si="4"/>
        <v>122</v>
      </c>
      <c r="B124" s="13" t="s">
        <v>116</v>
      </c>
      <c r="C124" s="18" t="s">
        <v>83</v>
      </c>
      <c r="D124" s="18"/>
      <c r="E124" s="18">
        <v>7.53</v>
      </c>
      <c r="F124" s="18">
        <f t="shared" si="0"/>
        <v>2.2590000000000003</v>
      </c>
      <c r="G124" s="18"/>
      <c r="H124" s="18">
        <v>1</v>
      </c>
      <c r="I124" s="18">
        <f t="shared" si="1"/>
        <v>3.2590000000000003</v>
      </c>
      <c r="J124" s="18"/>
      <c r="K124" s="19"/>
      <c r="L124" s="18"/>
      <c r="M124" s="18">
        <f t="shared" si="2"/>
        <v>0</v>
      </c>
      <c r="N124" s="18">
        <v>1</v>
      </c>
      <c r="O124" s="18"/>
      <c r="P124" s="18"/>
      <c r="Q124" s="20">
        <f t="shared" si="5"/>
        <v>4.259</v>
      </c>
    </row>
    <row r="125" spans="1:17" ht="36">
      <c r="A125">
        <f t="shared" si="4"/>
        <v>123</v>
      </c>
      <c r="B125" s="13" t="s">
        <v>158</v>
      </c>
      <c r="C125" s="18" t="s">
        <v>83</v>
      </c>
      <c r="D125" s="18" t="s">
        <v>159</v>
      </c>
      <c r="E125" s="18">
        <v>6.5</v>
      </c>
      <c r="F125" s="18">
        <f t="shared" si="0"/>
        <v>1.9500000000000002</v>
      </c>
      <c r="G125" s="18"/>
      <c r="H125" s="18"/>
      <c r="I125" s="18">
        <f t="shared" si="1"/>
        <v>1.9500000000000002</v>
      </c>
      <c r="J125" s="18">
        <v>0.30000000000000004</v>
      </c>
      <c r="K125" s="19"/>
      <c r="L125" s="18"/>
      <c r="M125" s="18">
        <f t="shared" si="2"/>
        <v>0.30000000000000004</v>
      </c>
      <c r="N125" s="18">
        <v>1</v>
      </c>
      <c r="O125" s="18"/>
      <c r="P125" s="18"/>
      <c r="Q125" s="20">
        <f t="shared" si="5"/>
        <v>3.25</v>
      </c>
    </row>
    <row r="126" spans="1:17" ht="24.75">
      <c r="A126">
        <f t="shared" si="4"/>
        <v>124</v>
      </c>
      <c r="B126" s="31" t="s">
        <v>82</v>
      </c>
      <c r="C126" s="18" t="s">
        <v>83</v>
      </c>
      <c r="D126" s="18"/>
      <c r="E126" s="18">
        <v>6.17</v>
      </c>
      <c r="F126" s="18">
        <f t="shared" si="0"/>
        <v>1.8510000000000002</v>
      </c>
      <c r="G126" s="18"/>
      <c r="H126" s="18"/>
      <c r="I126" s="18">
        <f t="shared" si="1"/>
        <v>1.8510000000000002</v>
      </c>
      <c r="J126" s="18"/>
      <c r="K126" s="19"/>
      <c r="L126" s="18"/>
      <c r="M126" s="18">
        <f t="shared" si="2"/>
        <v>0</v>
      </c>
      <c r="N126" s="18">
        <v>1</v>
      </c>
      <c r="O126" s="18"/>
      <c r="P126" s="18"/>
      <c r="Q126" s="20">
        <f t="shared" si="5"/>
        <v>2.851</v>
      </c>
    </row>
    <row r="127" spans="1:17" ht="47.25">
      <c r="A127">
        <f t="shared" si="4"/>
        <v>125</v>
      </c>
      <c r="B127" s="13" t="s">
        <v>94</v>
      </c>
      <c r="C127" s="18" t="s">
        <v>95</v>
      </c>
      <c r="D127" s="18" t="s">
        <v>51</v>
      </c>
      <c r="E127" s="18">
        <v>6.94</v>
      </c>
      <c r="F127" s="18">
        <f t="shared" si="0"/>
        <v>2.0820000000000003</v>
      </c>
      <c r="G127" s="18"/>
      <c r="H127" s="18"/>
      <c r="I127" s="18">
        <f t="shared" si="1"/>
        <v>2.0820000000000003</v>
      </c>
      <c r="J127" s="18">
        <v>0.30000000000000004</v>
      </c>
      <c r="K127" s="21"/>
      <c r="L127" s="18"/>
      <c r="M127" s="18">
        <f t="shared" si="2"/>
        <v>0.30000000000000004</v>
      </c>
      <c r="N127" s="18">
        <v>1</v>
      </c>
      <c r="O127" s="18"/>
      <c r="P127" s="18"/>
      <c r="Q127" s="20">
        <f t="shared" si="5"/>
        <v>3.382</v>
      </c>
    </row>
    <row r="128" spans="1:17" ht="47.25">
      <c r="A128">
        <f t="shared" si="4"/>
        <v>126</v>
      </c>
      <c r="B128" s="13" t="s">
        <v>64</v>
      </c>
      <c r="C128" s="18" t="s">
        <v>65</v>
      </c>
      <c r="D128" s="18"/>
      <c r="E128" s="18">
        <v>7.23</v>
      </c>
      <c r="F128" s="18">
        <f t="shared" si="0"/>
        <v>2.1690000000000005</v>
      </c>
      <c r="G128" s="18"/>
      <c r="H128" s="18"/>
      <c r="I128" s="18">
        <f t="shared" si="1"/>
        <v>2.1690000000000005</v>
      </c>
      <c r="J128" s="18"/>
      <c r="K128" s="19"/>
      <c r="L128" s="18"/>
      <c r="M128" s="18">
        <f t="shared" si="2"/>
        <v>0</v>
      </c>
      <c r="N128" s="18">
        <v>1</v>
      </c>
      <c r="O128" s="18"/>
      <c r="P128" s="18"/>
      <c r="Q128" s="20">
        <f t="shared" si="5"/>
        <v>3.169</v>
      </c>
    </row>
    <row r="129" spans="1:17" ht="47.25">
      <c r="A129">
        <f t="shared" si="4"/>
        <v>127</v>
      </c>
      <c r="B129" s="13" t="s">
        <v>188</v>
      </c>
      <c r="C129" s="18" t="s">
        <v>95</v>
      </c>
      <c r="D129" s="18"/>
      <c r="E129" s="18">
        <v>6.16</v>
      </c>
      <c r="F129" s="18">
        <f t="shared" si="0"/>
        <v>1.8480000000000003</v>
      </c>
      <c r="G129" s="18"/>
      <c r="H129" s="18"/>
      <c r="I129" s="18">
        <f t="shared" si="1"/>
        <v>1.8480000000000003</v>
      </c>
      <c r="J129" s="18"/>
      <c r="K129" s="19"/>
      <c r="L129" s="18"/>
      <c r="M129" s="18">
        <f t="shared" si="2"/>
        <v>0</v>
      </c>
      <c r="N129" s="18">
        <v>1</v>
      </c>
      <c r="O129" s="18"/>
      <c r="P129" s="18"/>
      <c r="Q129" s="20">
        <f t="shared" si="5"/>
        <v>2.848</v>
      </c>
    </row>
    <row r="130" spans="1:17" ht="24.75">
      <c r="A130">
        <f t="shared" si="4"/>
        <v>128</v>
      </c>
      <c r="B130" s="13" t="s">
        <v>143</v>
      </c>
      <c r="C130" s="18" t="s">
        <v>144</v>
      </c>
      <c r="D130" s="18" t="s">
        <v>41</v>
      </c>
      <c r="E130" s="18">
        <v>6.201</v>
      </c>
      <c r="F130" s="18">
        <f t="shared" si="0"/>
        <v>1.8603</v>
      </c>
      <c r="G130" s="18"/>
      <c r="H130" s="18"/>
      <c r="I130" s="18">
        <f t="shared" si="1"/>
        <v>1.8603</v>
      </c>
      <c r="J130" s="18">
        <v>0.6000000000000001</v>
      </c>
      <c r="K130" s="19"/>
      <c r="L130" s="18"/>
      <c r="M130" s="18">
        <f t="shared" si="2"/>
        <v>0.6000000000000001</v>
      </c>
      <c r="N130" s="18">
        <v>1</v>
      </c>
      <c r="O130" s="18"/>
      <c r="P130" s="27"/>
      <c r="Q130" s="20">
        <f t="shared" si="5"/>
        <v>3.4603</v>
      </c>
    </row>
    <row r="131" spans="1:17" ht="13.5">
      <c r="A131">
        <f t="shared" si="4"/>
        <v>129</v>
      </c>
      <c r="B131" s="13" t="s">
        <v>44</v>
      </c>
      <c r="C131" s="18"/>
      <c r="D131" s="18"/>
      <c r="E131" s="18">
        <v>5.78</v>
      </c>
      <c r="F131" s="18">
        <f t="shared" si="0"/>
        <v>1.7340000000000004</v>
      </c>
      <c r="G131" s="18"/>
      <c r="H131" s="18"/>
      <c r="I131" s="18">
        <f t="shared" si="1"/>
        <v>1.7340000000000004</v>
      </c>
      <c r="J131" s="18">
        <v>0.6000000000000001</v>
      </c>
      <c r="K131" s="19"/>
      <c r="L131" s="18"/>
      <c r="M131" s="18">
        <f t="shared" si="2"/>
        <v>0.6000000000000001</v>
      </c>
      <c r="N131" s="18"/>
      <c r="O131" s="18"/>
      <c r="P131" s="18"/>
      <c r="Q131" s="20">
        <f t="shared" si="5"/>
        <v>2.334</v>
      </c>
    </row>
  </sheetData>
  <sheetProtection selectLockedCells="1" selectUnlockedCells="1"/>
  <mergeCells count="2">
    <mergeCell ref="A1:C1"/>
    <mergeCell ref="E1:F1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7"/>
  <sheetViews>
    <sheetView view="pageBreakPreview" zoomScale="76" zoomScaleSheetLayoutView="76" workbookViewId="0" topLeftCell="A1">
      <selection activeCell="B13" sqref="B13"/>
    </sheetView>
  </sheetViews>
  <sheetFormatPr defaultColWidth="11.421875" defaultRowHeight="12.75"/>
  <cols>
    <col min="1" max="1" width="6.140625" style="0" customWidth="1"/>
    <col min="2" max="2" width="22.421875" style="0" customWidth="1"/>
    <col min="3" max="5" width="11.57421875" style="0" customWidth="1"/>
    <col min="6" max="6" width="15.710937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50" customFormat="1" ht="13.5">
      <c r="A4" s="44">
        <f aca="true" t="shared" si="0" ref="A4:A7">A3+1</f>
        <v>1</v>
      </c>
      <c r="B4" s="44" t="s">
        <v>110</v>
      </c>
      <c r="C4" s="45" t="s">
        <v>102</v>
      </c>
      <c r="D4" s="45"/>
      <c r="E4" s="45">
        <v>4.113</v>
      </c>
      <c r="F4" s="45">
        <v>7.42</v>
      </c>
      <c r="G4" s="45">
        <f aca="true" t="shared" si="1" ref="G4:G7">F4*0.3</f>
        <v>2.226</v>
      </c>
      <c r="H4" s="45"/>
      <c r="I4" s="45">
        <v>1</v>
      </c>
      <c r="J4" s="45">
        <f aca="true" t="shared" si="2" ref="J4:J7">E4+G4+H4+I4</f>
        <v>7.339</v>
      </c>
      <c r="K4" s="45"/>
      <c r="L4" s="47"/>
      <c r="M4" s="45"/>
      <c r="N4" s="45">
        <f aca="true" t="shared" si="3" ref="N4:N7">K4+L4+M4</f>
        <v>0</v>
      </c>
      <c r="O4" s="45">
        <v>1</v>
      </c>
      <c r="P4" s="45"/>
      <c r="Q4" s="45"/>
      <c r="R4" s="48">
        <f aca="true" t="shared" si="4" ref="R4:R7">J4+N4+O4</f>
        <v>8.339</v>
      </c>
    </row>
    <row r="5" spans="1:18" s="1" customFormat="1" ht="24.75">
      <c r="A5" s="13">
        <f t="shared" si="0"/>
        <v>2</v>
      </c>
      <c r="B5" s="51" t="s">
        <v>168</v>
      </c>
      <c r="C5" s="18" t="s">
        <v>102</v>
      </c>
      <c r="D5" s="18"/>
      <c r="E5" s="18">
        <v>0.64</v>
      </c>
      <c r="F5" s="18">
        <v>6.53</v>
      </c>
      <c r="G5" s="18">
        <f t="shared" si="1"/>
        <v>1.9590000000000003</v>
      </c>
      <c r="H5" s="18"/>
      <c r="I5" s="18"/>
      <c r="J5" s="18">
        <f t="shared" si="2"/>
        <v>2.599</v>
      </c>
      <c r="K5" s="18"/>
      <c r="L5" s="19"/>
      <c r="M5" s="18"/>
      <c r="N5" s="18">
        <f t="shared" si="3"/>
        <v>0</v>
      </c>
      <c r="O5" s="18">
        <v>1</v>
      </c>
      <c r="P5" s="18"/>
      <c r="Q5" s="18"/>
      <c r="R5" s="20">
        <f t="shared" si="4"/>
        <v>3.599</v>
      </c>
    </row>
    <row r="6" spans="1:18" s="1" customFormat="1" ht="13.5">
      <c r="A6" s="13">
        <f t="shared" si="0"/>
        <v>3</v>
      </c>
      <c r="B6" s="13" t="s">
        <v>147</v>
      </c>
      <c r="C6" s="18" t="s">
        <v>102</v>
      </c>
      <c r="D6" s="18"/>
      <c r="E6" s="18">
        <v>1.007</v>
      </c>
      <c r="F6" s="18">
        <v>6.61</v>
      </c>
      <c r="G6" s="18">
        <f t="shared" si="1"/>
        <v>1.9830000000000003</v>
      </c>
      <c r="H6" s="18"/>
      <c r="I6" s="18">
        <v>1</v>
      </c>
      <c r="J6" s="18">
        <f t="shared" si="2"/>
        <v>3.99</v>
      </c>
      <c r="K6" s="18"/>
      <c r="L6" s="21"/>
      <c r="M6" s="18"/>
      <c r="N6" s="18">
        <f t="shared" si="3"/>
        <v>0</v>
      </c>
      <c r="O6" s="18">
        <v>1</v>
      </c>
      <c r="P6" s="18"/>
      <c r="Q6" s="27"/>
      <c r="R6" s="20">
        <f t="shared" si="4"/>
        <v>4.99</v>
      </c>
    </row>
    <row r="7" spans="1:18" s="1" customFormat="1" ht="13.5">
      <c r="A7" s="13">
        <f t="shared" si="0"/>
        <v>4</v>
      </c>
      <c r="B7" s="13" t="s">
        <v>101</v>
      </c>
      <c r="C7" s="18" t="s">
        <v>102</v>
      </c>
      <c r="D7" s="18"/>
      <c r="E7" s="18">
        <v>0</v>
      </c>
      <c r="F7" s="18">
        <v>6.33</v>
      </c>
      <c r="G7" s="18">
        <f t="shared" si="1"/>
        <v>1.8990000000000002</v>
      </c>
      <c r="H7" s="18">
        <v>0.5</v>
      </c>
      <c r="I7" s="18"/>
      <c r="J7" s="18">
        <f t="shared" si="2"/>
        <v>2.399</v>
      </c>
      <c r="K7" s="18">
        <v>0.6000000000000001</v>
      </c>
      <c r="L7" s="19"/>
      <c r="M7" s="18"/>
      <c r="N7" s="18">
        <f t="shared" si="3"/>
        <v>0.6000000000000001</v>
      </c>
      <c r="O7" s="18">
        <v>1</v>
      </c>
      <c r="P7" s="18"/>
      <c r="Q7" s="27"/>
      <c r="R7" s="20">
        <f t="shared" si="4"/>
        <v>3.999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6"/>
  <sheetViews>
    <sheetView view="pageBreakPreview" zoomScale="76" zoomScaleSheetLayoutView="76" workbookViewId="0" topLeftCell="A1">
      <selection activeCell="C17" sqref="C17"/>
    </sheetView>
  </sheetViews>
  <sheetFormatPr defaultColWidth="11.421875" defaultRowHeight="12.75"/>
  <cols>
    <col min="1" max="1" width="6.8515625" style="0" customWidth="1"/>
    <col min="2" max="2" width="22.28125" style="0" customWidth="1"/>
    <col min="3" max="5" width="11.57421875" style="0" customWidth="1"/>
    <col min="6" max="6" width="13.710937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50" customFormat="1" ht="24.75">
      <c r="A4" s="44">
        <f aca="true" t="shared" si="0" ref="A4:A6">A3+1</f>
        <v>1</v>
      </c>
      <c r="B4" s="52" t="s">
        <v>116</v>
      </c>
      <c r="C4" s="45" t="s">
        <v>83</v>
      </c>
      <c r="D4" s="45"/>
      <c r="E4" s="45">
        <v>3.589</v>
      </c>
      <c r="F4" s="45">
        <v>7.53</v>
      </c>
      <c r="G4" s="45">
        <f aca="true" t="shared" si="1" ref="G4:G6">F4*0.3</f>
        <v>2.259</v>
      </c>
      <c r="H4" s="45"/>
      <c r="I4" s="45">
        <v>1</v>
      </c>
      <c r="J4" s="45">
        <f aca="true" t="shared" si="2" ref="J4:J6">E4+G4+H4+I4</f>
        <v>6.848</v>
      </c>
      <c r="K4" s="45"/>
      <c r="L4" s="47"/>
      <c r="M4" s="45"/>
      <c r="N4" s="45">
        <f aca="true" t="shared" si="3" ref="N4:N6">K4+L4+M4</f>
        <v>0</v>
      </c>
      <c r="O4" s="45">
        <v>1</v>
      </c>
      <c r="P4" s="45"/>
      <c r="Q4" s="45"/>
      <c r="R4" s="48">
        <f aca="true" t="shared" si="4" ref="R4:R6">J4+N4+O4</f>
        <v>7.848</v>
      </c>
    </row>
    <row r="5" spans="1:18" s="1" customFormat="1" ht="36">
      <c r="A5" s="13">
        <f t="shared" si="0"/>
        <v>2</v>
      </c>
      <c r="B5" s="13" t="s">
        <v>158</v>
      </c>
      <c r="C5" s="18" t="s">
        <v>83</v>
      </c>
      <c r="D5" s="18" t="s">
        <v>159</v>
      </c>
      <c r="E5" s="18">
        <v>1.967</v>
      </c>
      <c r="F5" s="18">
        <v>6.5</v>
      </c>
      <c r="G5" s="18">
        <f t="shared" si="1"/>
        <v>1.9500000000000002</v>
      </c>
      <c r="H5" s="18"/>
      <c r="I5" s="18"/>
      <c r="J5" s="18">
        <f t="shared" si="2"/>
        <v>3.9170000000000003</v>
      </c>
      <c r="K5" s="18">
        <v>0.30000000000000004</v>
      </c>
      <c r="L5" s="19"/>
      <c r="M5" s="18"/>
      <c r="N5" s="18">
        <f t="shared" si="3"/>
        <v>0.30000000000000004</v>
      </c>
      <c r="O5" s="18">
        <v>1</v>
      </c>
      <c r="P5" s="18"/>
      <c r="Q5" s="18"/>
      <c r="R5" s="20">
        <f t="shared" si="4"/>
        <v>5.217</v>
      </c>
    </row>
    <row r="6" spans="1:18" s="1" customFormat="1" ht="24.75">
      <c r="A6" s="13">
        <f t="shared" si="0"/>
        <v>3</v>
      </c>
      <c r="B6" s="31" t="s">
        <v>82</v>
      </c>
      <c r="C6" s="18" t="s">
        <v>83</v>
      </c>
      <c r="D6" s="18"/>
      <c r="E6" s="18">
        <v>0.712</v>
      </c>
      <c r="F6" s="18">
        <v>6.17</v>
      </c>
      <c r="G6" s="18">
        <f t="shared" si="1"/>
        <v>1.8510000000000002</v>
      </c>
      <c r="H6" s="18"/>
      <c r="I6" s="18"/>
      <c r="J6" s="18">
        <f t="shared" si="2"/>
        <v>2.563</v>
      </c>
      <c r="K6" s="18"/>
      <c r="L6" s="19"/>
      <c r="M6" s="18"/>
      <c r="N6" s="18">
        <f t="shared" si="3"/>
        <v>0</v>
      </c>
      <c r="O6" s="18">
        <v>1</v>
      </c>
      <c r="P6" s="18"/>
      <c r="Q6" s="18"/>
      <c r="R6" s="20">
        <f t="shared" si="4"/>
        <v>3.563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0"/>
  <sheetViews>
    <sheetView tabSelected="1" view="pageBreakPreview" zoomScale="76" zoomScaleSheetLayoutView="76" workbookViewId="0" topLeftCell="A1">
      <selection activeCell="J139" sqref="J139"/>
    </sheetView>
  </sheetViews>
  <sheetFormatPr defaultColWidth="11.421875" defaultRowHeight="12.75"/>
  <cols>
    <col min="1" max="1" width="6.00390625" style="1" customWidth="1"/>
    <col min="2" max="2" width="28.00390625" style="1" customWidth="1"/>
    <col min="3" max="3" width="20.421875" style="1" customWidth="1"/>
    <col min="4" max="4" width="13.57421875" style="1" customWidth="1"/>
    <col min="5" max="5" width="11.57421875" style="1" customWidth="1"/>
    <col min="6" max="6" width="16.57421875" style="1" customWidth="1"/>
    <col min="7" max="7" width="11.57421875" style="1" customWidth="1"/>
    <col min="8" max="8" width="10.28125" style="1" customWidth="1"/>
    <col min="9" max="9" width="9.57421875" style="1" customWidth="1"/>
    <col min="10" max="16384" width="11.57421875" style="1" customWidth="1"/>
  </cols>
  <sheetData>
    <row r="1" spans="1:18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ht="58.5">
      <c r="A3" s="14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ht="13.5">
      <c r="A4" s="13">
        <f aca="true" t="shared" si="0" ref="A4:A132">A3+1</f>
        <v>1</v>
      </c>
      <c r="B4" s="13" t="s">
        <v>78</v>
      </c>
      <c r="C4" s="18" t="s">
        <v>79</v>
      </c>
      <c r="D4" s="18"/>
      <c r="E4" s="18">
        <v>3.909</v>
      </c>
      <c r="F4" s="18">
        <v>6.74</v>
      </c>
      <c r="G4" s="18">
        <f aca="true" t="shared" si="1" ref="G4:G132">F4*0.3</f>
        <v>2.022</v>
      </c>
      <c r="H4" s="18"/>
      <c r="I4" s="18"/>
      <c r="J4" s="18">
        <f aca="true" t="shared" si="2" ref="J4:J132">E4+G4+H4+I4</f>
        <v>5.931</v>
      </c>
      <c r="K4" s="18"/>
      <c r="L4" s="19"/>
      <c r="M4" s="18"/>
      <c r="N4" s="18">
        <f aca="true" t="shared" si="3" ref="N4:N132">K4+L4+M4</f>
        <v>0</v>
      </c>
      <c r="O4" s="18">
        <v>1</v>
      </c>
      <c r="P4" s="18"/>
      <c r="Q4" s="18"/>
      <c r="R4" s="20">
        <f aca="true" t="shared" si="4" ref="R4:R132">J4+N4+O4</f>
        <v>6.931</v>
      </c>
    </row>
    <row r="5" spans="1:18" ht="36">
      <c r="A5" s="13">
        <f t="shared" si="0"/>
        <v>2</v>
      </c>
      <c r="B5" s="13" t="s">
        <v>191</v>
      </c>
      <c r="C5" s="18" t="s">
        <v>35</v>
      </c>
      <c r="D5" s="18" t="s">
        <v>62</v>
      </c>
      <c r="E5" s="18">
        <v>4.297</v>
      </c>
      <c r="F5" s="18">
        <v>6.98</v>
      </c>
      <c r="G5" s="18">
        <f t="shared" si="1"/>
        <v>2.094</v>
      </c>
      <c r="H5" s="18"/>
      <c r="I5" s="18"/>
      <c r="J5" s="18">
        <f t="shared" si="2"/>
        <v>6.391</v>
      </c>
      <c r="K5" s="18">
        <v>0.6000000000000001</v>
      </c>
      <c r="L5" s="19"/>
      <c r="M5" s="18"/>
      <c r="N5" s="18">
        <f t="shared" si="3"/>
        <v>0.6000000000000001</v>
      </c>
      <c r="O5" s="18">
        <v>1</v>
      </c>
      <c r="P5" s="18"/>
      <c r="Q5" s="18"/>
      <c r="R5" s="20">
        <f t="shared" si="4"/>
        <v>7.991</v>
      </c>
    </row>
    <row r="6" spans="1:18" ht="13.5">
      <c r="A6" s="13">
        <f t="shared" si="0"/>
        <v>3</v>
      </c>
      <c r="B6" s="13" t="s">
        <v>133</v>
      </c>
      <c r="C6" s="18" t="s">
        <v>79</v>
      </c>
      <c r="D6" s="18"/>
      <c r="E6" s="18">
        <v>3.829</v>
      </c>
      <c r="F6" s="18">
        <v>7.63</v>
      </c>
      <c r="G6" s="18">
        <f t="shared" si="1"/>
        <v>2.289</v>
      </c>
      <c r="H6" s="18"/>
      <c r="I6" s="18"/>
      <c r="J6" s="18">
        <f t="shared" si="2"/>
        <v>6.118</v>
      </c>
      <c r="K6" s="18">
        <v>0.30000000000000004</v>
      </c>
      <c r="L6" s="19"/>
      <c r="M6" s="18"/>
      <c r="N6" s="18">
        <f t="shared" si="3"/>
        <v>0.30000000000000004</v>
      </c>
      <c r="O6" s="18">
        <v>1</v>
      </c>
      <c r="P6" s="18"/>
      <c r="Q6" s="18"/>
      <c r="R6" s="20">
        <f t="shared" si="4"/>
        <v>7.418</v>
      </c>
    </row>
    <row r="7" spans="1:18" ht="36">
      <c r="A7" s="13">
        <f t="shared" si="0"/>
        <v>4</v>
      </c>
      <c r="B7" s="13" t="s">
        <v>34</v>
      </c>
      <c r="C7" s="18" t="s">
        <v>35</v>
      </c>
      <c r="D7" s="18" t="s">
        <v>36</v>
      </c>
      <c r="E7" s="18">
        <v>0.903</v>
      </c>
      <c r="F7" s="18">
        <v>7.05</v>
      </c>
      <c r="G7" s="18">
        <f t="shared" si="1"/>
        <v>2.115</v>
      </c>
      <c r="H7" s="18"/>
      <c r="I7" s="18"/>
      <c r="J7" s="18">
        <f t="shared" si="2"/>
        <v>3.018</v>
      </c>
      <c r="K7" s="18">
        <v>0.6000000000000001</v>
      </c>
      <c r="L7" s="19"/>
      <c r="M7" s="18"/>
      <c r="N7" s="18">
        <f t="shared" si="3"/>
        <v>0.6000000000000001</v>
      </c>
      <c r="O7" s="18">
        <v>1</v>
      </c>
      <c r="P7" s="18"/>
      <c r="Q7" s="18"/>
      <c r="R7" s="20">
        <f t="shared" si="4"/>
        <v>4.618</v>
      </c>
    </row>
    <row r="8" spans="1:18" ht="13.5">
      <c r="A8" s="13">
        <f t="shared" si="0"/>
        <v>5</v>
      </c>
      <c r="B8" s="13" t="s">
        <v>47</v>
      </c>
      <c r="C8" s="18" t="s">
        <v>38</v>
      </c>
      <c r="D8" s="18"/>
      <c r="E8" s="18">
        <v>3.299</v>
      </c>
      <c r="F8" s="18">
        <v>8.34</v>
      </c>
      <c r="G8" s="18">
        <f t="shared" si="1"/>
        <v>2.502</v>
      </c>
      <c r="H8" s="18">
        <v>0.5</v>
      </c>
      <c r="I8" s="18"/>
      <c r="J8" s="18">
        <f t="shared" si="2"/>
        <v>6.301</v>
      </c>
      <c r="K8" s="18">
        <v>0.30000000000000004</v>
      </c>
      <c r="L8" s="19"/>
      <c r="M8" s="18"/>
      <c r="N8" s="18">
        <f t="shared" si="3"/>
        <v>0.30000000000000004</v>
      </c>
      <c r="O8" s="18">
        <v>1</v>
      </c>
      <c r="P8" s="18"/>
      <c r="Q8" s="18"/>
      <c r="R8" s="20">
        <f t="shared" si="4"/>
        <v>7.601</v>
      </c>
    </row>
    <row r="9" spans="1:18" ht="13.5">
      <c r="A9" s="13">
        <f t="shared" si="0"/>
        <v>6</v>
      </c>
      <c r="B9" s="13" t="s">
        <v>45</v>
      </c>
      <c r="C9" s="18" t="s">
        <v>46</v>
      </c>
      <c r="D9" s="18"/>
      <c r="E9" s="18">
        <v>3.222</v>
      </c>
      <c r="F9" s="18">
        <v>7.23</v>
      </c>
      <c r="G9" s="18">
        <f t="shared" si="1"/>
        <v>2.169</v>
      </c>
      <c r="H9" s="18"/>
      <c r="I9" s="18"/>
      <c r="J9" s="18">
        <f t="shared" si="2"/>
        <v>5.391</v>
      </c>
      <c r="K9" s="18">
        <v>0.6000000000000001</v>
      </c>
      <c r="L9" s="19"/>
      <c r="M9" s="18"/>
      <c r="N9" s="18">
        <f t="shared" si="3"/>
        <v>0.6000000000000001</v>
      </c>
      <c r="O9" s="18">
        <v>1</v>
      </c>
      <c r="P9" s="18"/>
      <c r="Q9" s="18"/>
      <c r="R9" s="20">
        <f t="shared" si="4"/>
        <v>6.991</v>
      </c>
    </row>
    <row r="10" spans="1:18" ht="24.75">
      <c r="A10" s="13">
        <f t="shared" si="0"/>
        <v>7</v>
      </c>
      <c r="B10" s="13" t="s">
        <v>164</v>
      </c>
      <c r="C10" s="18" t="s">
        <v>41</v>
      </c>
      <c r="D10" s="18" t="s">
        <v>165</v>
      </c>
      <c r="E10" s="18">
        <v>1.94</v>
      </c>
      <c r="F10" s="18">
        <v>6.8</v>
      </c>
      <c r="G10" s="18">
        <f t="shared" si="1"/>
        <v>2.04</v>
      </c>
      <c r="H10" s="18"/>
      <c r="I10" s="18"/>
      <c r="J10" s="18">
        <f t="shared" si="2"/>
        <v>3.98</v>
      </c>
      <c r="K10" s="18"/>
      <c r="L10" s="19"/>
      <c r="M10" s="18"/>
      <c r="N10" s="18">
        <f t="shared" si="3"/>
        <v>0</v>
      </c>
      <c r="O10" s="18">
        <v>1</v>
      </c>
      <c r="P10" s="18"/>
      <c r="Q10" s="18"/>
      <c r="R10" s="20">
        <f t="shared" si="4"/>
        <v>4.98</v>
      </c>
    </row>
    <row r="11" spans="1:18" ht="13.5">
      <c r="A11" s="13">
        <f t="shared" si="0"/>
        <v>8</v>
      </c>
      <c r="B11" s="13" t="s">
        <v>81</v>
      </c>
      <c r="C11" s="18" t="s">
        <v>41</v>
      </c>
      <c r="D11" s="18"/>
      <c r="E11" s="18">
        <v>1.925</v>
      </c>
      <c r="F11" s="18">
        <v>7.67</v>
      </c>
      <c r="G11" s="18">
        <f t="shared" si="1"/>
        <v>2.301</v>
      </c>
      <c r="H11" s="18"/>
      <c r="I11" s="18"/>
      <c r="J11" s="18">
        <f t="shared" si="2"/>
        <v>4.226</v>
      </c>
      <c r="K11" s="18">
        <v>1.1</v>
      </c>
      <c r="L11" s="19"/>
      <c r="M11" s="18"/>
      <c r="N11" s="18">
        <f t="shared" si="3"/>
        <v>1.1</v>
      </c>
      <c r="O11" s="18">
        <v>1</v>
      </c>
      <c r="P11" s="18"/>
      <c r="Q11" s="18"/>
      <c r="R11" s="20">
        <f t="shared" si="4"/>
        <v>6.326</v>
      </c>
    </row>
    <row r="12" spans="1:18" ht="28.5" customHeight="1">
      <c r="A12" s="13">
        <f t="shared" si="0"/>
        <v>9</v>
      </c>
      <c r="B12" s="13" t="s">
        <v>106</v>
      </c>
      <c r="C12" s="18" t="s">
        <v>31</v>
      </c>
      <c r="D12" s="18"/>
      <c r="E12" s="18">
        <v>0.163</v>
      </c>
      <c r="F12" s="18">
        <v>6.27</v>
      </c>
      <c r="G12" s="18">
        <f t="shared" si="1"/>
        <v>1.881</v>
      </c>
      <c r="H12" s="18"/>
      <c r="I12" s="18">
        <v>1</v>
      </c>
      <c r="J12" s="18">
        <f t="shared" si="2"/>
        <v>3.044</v>
      </c>
      <c r="K12" s="18"/>
      <c r="L12" s="19"/>
      <c r="M12" s="18"/>
      <c r="N12" s="18">
        <f t="shared" si="3"/>
        <v>0</v>
      </c>
      <c r="O12" s="18">
        <v>1</v>
      </c>
      <c r="P12" s="18"/>
      <c r="Q12" s="18"/>
      <c r="R12" s="20">
        <f t="shared" si="4"/>
        <v>4.044</v>
      </c>
    </row>
    <row r="13" spans="1:18" ht="25.5" customHeight="1">
      <c r="A13" s="13">
        <f t="shared" si="0"/>
        <v>10</v>
      </c>
      <c r="B13" s="13" t="s">
        <v>196</v>
      </c>
      <c r="C13" s="18" t="s">
        <v>31</v>
      </c>
      <c r="D13" s="18"/>
      <c r="E13" s="18">
        <v>0</v>
      </c>
      <c r="F13" s="18">
        <v>7.5</v>
      </c>
      <c r="G13" s="18">
        <f t="shared" si="1"/>
        <v>2.25</v>
      </c>
      <c r="H13" s="18"/>
      <c r="I13" s="18"/>
      <c r="J13" s="18">
        <f t="shared" si="2"/>
        <v>2.25</v>
      </c>
      <c r="K13" s="18">
        <v>0.30000000000000004</v>
      </c>
      <c r="L13" s="19"/>
      <c r="M13" s="18"/>
      <c r="N13" s="18">
        <f t="shared" si="3"/>
        <v>0.30000000000000004</v>
      </c>
      <c r="O13" s="18">
        <v>1</v>
      </c>
      <c r="P13" s="18"/>
      <c r="Q13" s="18"/>
      <c r="R13" s="20">
        <f t="shared" si="4"/>
        <v>3.55</v>
      </c>
    </row>
    <row r="14" spans="1:18" ht="13.5">
      <c r="A14" s="13">
        <f t="shared" si="0"/>
        <v>11</v>
      </c>
      <c r="B14" s="13" t="s">
        <v>73</v>
      </c>
      <c r="C14" s="18" t="s">
        <v>38</v>
      </c>
      <c r="D14" s="18"/>
      <c r="E14" s="18">
        <v>2.63</v>
      </c>
      <c r="F14" s="18">
        <v>7.25</v>
      </c>
      <c r="G14" s="18">
        <f t="shared" si="1"/>
        <v>2.175</v>
      </c>
      <c r="H14" s="18"/>
      <c r="I14" s="18"/>
      <c r="J14" s="18">
        <f t="shared" si="2"/>
        <v>4.805</v>
      </c>
      <c r="K14" s="18">
        <v>0.30000000000000004</v>
      </c>
      <c r="L14" s="19"/>
      <c r="M14" s="18"/>
      <c r="N14" s="18">
        <f t="shared" si="3"/>
        <v>0.30000000000000004</v>
      </c>
      <c r="O14" s="18">
        <v>1</v>
      </c>
      <c r="P14" s="18"/>
      <c r="Q14" s="18"/>
      <c r="R14" s="20">
        <f t="shared" si="4"/>
        <v>6.105</v>
      </c>
    </row>
    <row r="15" spans="1:18" ht="24.75">
      <c r="A15" s="13">
        <f t="shared" si="0"/>
        <v>12</v>
      </c>
      <c r="B15" s="13" t="s">
        <v>74</v>
      </c>
      <c r="C15" s="18" t="s">
        <v>38</v>
      </c>
      <c r="D15" s="18" t="s">
        <v>75</v>
      </c>
      <c r="E15" s="18">
        <v>3.6</v>
      </c>
      <c r="F15" s="18">
        <v>7</v>
      </c>
      <c r="G15" s="18">
        <f t="shared" si="1"/>
        <v>2.1</v>
      </c>
      <c r="H15" s="18"/>
      <c r="I15" s="18">
        <v>1</v>
      </c>
      <c r="J15" s="28">
        <f t="shared" si="2"/>
        <v>6.7</v>
      </c>
      <c r="K15" s="18"/>
      <c r="L15" s="19"/>
      <c r="M15" s="18"/>
      <c r="N15" s="18">
        <f t="shared" si="3"/>
        <v>0</v>
      </c>
      <c r="O15" s="18">
        <v>1</v>
      </c>
      <c r="P15" s="18"/>
      <c r="Q15" s="18"/>
      <c r="R15" s="20">
        <f t="shared" si="4"/>
        <v>7.7</v>
      </c>
    </row>
    <row r="16" spans="1:18" ht="13.5">
      <c r="A16" s="13">
        <f t="shared" si="0"/>
        <v>13</v>
      </c>
      <c r="B16" s="13" t="s">
        <v>163</v>
      </c>
      <c r="C16" s="18" t="s">
        <v>77</v>
      </c>
      <c r="D16" s="18"/>
      <c r="E16" s="18">
        <v>2.583</v>
      </c>
      <c r="F16" s="18">
        <v>6.55</v>
      </c>
      <c r="G16" s="18">
        <f t="shared" si="1"/>
        <v>1.9649999999999999</v>
      </c>
      <c r="H16" s="18"/>
      <c r="I16" s="18"/>
      <c r="J16" s="18">
        <f t="shared" si="2"/>
        <v>4.548</v>
      </c>
      <c r="K16" s="18">
        <v>0.30000000000000004</v>
      </c>
      <c r="L16" s="19"/>
      <c r="M16" s="18"/>
      <c r="N16" s="18">
        <f t="shared" si="3"/>
        <v>0.30000000000000004</v>
      </c>
      <c r="O16" s="18">
        <v>1</v>
      </c>
      <c r="P16" s="18"/>
      <c r="Q16" s="18"/>
      <c r="R16" s="20">
        <f t="shared" si="4"/>
        <v>5.848</v>
      </c>
    </row>
    <row r="17" spans="1:18" ht="13.5">
      <c r="A17" s="13">
        <f t="shared" si="0"/>
        <v>14</v>
      </c>
      <c r="B17" s="13" t="s">
        <v>145</v>
      </c>
      <c r="C17" s="18" t="s">
        <v>41</v>
      </c>
      <c r="D17" s="18"/>
      <c r="E17" s="18">
        <v>0</v>
      </c>
      <c r="F17" s="18">
        <v>7.41</v>
      </c>
      <c r="G17" s="18">
        <f t="shared" si="1"/>
        <v>2.223</v>
      </c>
      <c r="H17" s="18"/>
      <c r="I17" s="18"/>
      <c r="J17" s="18">
        <f t="shared" si="2"/>
        <v>2.223</v>
      </c>
      <c r="K17" s="18">
        <v>0.30000000000000004</v>
      </c>
      <c r="L17" s="19"/>
      <c r="M17" s="18"/>
      <c r="N17" s="18">
        <f t="shared" si="3"/>
        <v>0.30000000000000004</v>
      </c>
      <c r="O17" s="18">
        <v>1</v>
      </c>
      <c r="P17" s="18"/>
      <c r="Q17" s="18"/>
      <c r="R17" s="20">
        <f t="shared" si="4"/>
        <v>3.523</v>
      </c>
    </row>
    <row r="18" spans="1:18" ht="58.5">
      <c r="A18" s="13">
        <f t="shared" si="0"/>
        <v>15</v>
      </c>
      <c r="B18" s="13" t="s">
        <v>135</v>
      </c>
      <c r="C18" s="18" t="s">
        <v>113</v>
      </c>
      <c r="D18" s="18" t="s">
        <v>136</v>
      </c>
      <c r="E18" s="28">
        <v>3.002</v>
      </c>
      <c r="F18" s="18">
        <v>6.51</v>
      </c>
      <c r="G18" s="18">
        <f t="shared" si="1"/>
        <v>1.953</v>
      </c>
      <c r="H18" s="18">
        <v>0.5</v>
      </c>
      <c r="I18" s="18"/>
      <c r="J18" s="18">
        <f t="shared" si="2"/>
        <v>5.455</v>
      </c>
      <c r="K18" s="18"/>
      <c r="L18" s="19"/>
      <c r="M18" s="18"/>
      <c r="N18" s="18">
        <f t="shared" si="3"/>
        <v>0</v>
      </c>
      <c r="O18" s="18">
        <v>1</v>
      </c>
      <c r="P18" s="18"/>
      <c r="Q18" s="18"/>
      <c r="R18" s="20">
        <f t="shared" si="4"/>
        <v>6.455</v>
      </c>
    </row>
    <row r="19" spans="1:18" ht="24.75">
      <c r="A19" s="13">
        <f t="shared" si="0"/>
        <v>16</v>
      </c>
      <c r="B19" s="13" t="s">
        <v>199</v>
      </c>
      <c r="C19" s="18" t="s">
        <v>62</v>
      </c>
      <c r="D19" s="18"/>
      <c r="E19" s="18">
        <v>2.75</v>
      </c>
      <c r="F19" s="18">
        <v>8</v>
      </c>
      <c r="G19" s="18">
        <f t="shared" si="1"/>
        <v>2.4</v>
      </c>
      <c r="H19" s="18"/>
      <c r="I19" s="18"/>
      <c r="J19" s="18">
        <f t="shared" si="2"/>
        <v>5.15</v>
      </c>
      <c r="K19" s="18"/>
      <c r="L19" s="19"/>
      <c r="M19" s="18"/>
      <c r="N19" s="18">
        <f t="shared" si="3"/>
        <v>0</v>
      </c>
      <c r="O19" s="18">
        <v>1</v>
      </c>
      <c r="P19" s="18"/>
      <c r="Q19" s="18"/>
      <c r="R19" s="20">
        <f t="shared" si="4"/>
        <v>6.15</v>
      </c>
    </row>
    <row r="20" spans="1:18" ht="24.75">
      <c r="A20" s="13">
        <f t="shared" si="0"/>
        <v>17</v>
      </c>
      <c r="B20" s="13" t="s">
        <v>190</v>
      </c>
      <c r="C20" s="18" t="s">
        <v>90</v>
      </c>
      <c r="D20" s="18"/>
      <c r="E20" s="18">
        <v>0.788</v>
      </c>
      <c r="F20" s="18">
        <v>7.55</v>
      </c>
      <c r="G20" s="18">
        <f t="shared" si="1"/>
        <v>2.265</v>
      </c>
      <c r="H20" s="18"/>
      <c r="I20" s="18"/>
      <c r="J20" s="18">
        <f t="shared" si="2"/>
        <v>3.053</v>
      </c>
      <c r="K20" s="18"/>
      <c r="L20" s="19"/>
      <c r="M20" s="18"/>
      <c r="N20" s="18">
        <f t="shared" si="3"/>
        <v>0</v>
      </c>
      <c r="O20" s="18">
        <v>1</v>
      </c>
      <c r="P20" s="18"/>
      <c r="Q20" s="18"/>
      <c r="R20" s="20">
        <f t="shared" si="4"/>
        <v>4.053</v>
      </c>
    </row>
    <row r="21" spans="1:18" ht="13.5">
      <c r="A21" s="13">
        <f t="shared" si="0"/>
        <v>18</v>
      </c>
      <c r="B21" s="13" t="s">
        <v>28</v>
      </c>
      <c r="C21" s="18" t="s">
        <v>29</v>
      </c>
      <c r="D21" s="18"/>
      <c r="E21" s="18">
        <v>1.474</v>
      </c>
      <c r="F21" s="18">
        <v>7.5</v>
      </c>
      <c r="G21" s="18">
        <f t="shared" si="1"/>
        <v>2.25</v>
      </c>
      <c r="H21" s="18"/>
      <c r="I21" s="18"/>
      <c r="J21" s="18">
        <f t="shared" si="2"/>
        <v>3.724</v>
      </c>
      <c r="K21" s="18">
        <v>0.6000000000000001</v>
      </c>
      <c r="L21" s="21"/>
      <c r="M21" s="18"/>
      <c r="N21" s="18">
        <f t="shared" si="3"/>
        <v>0.6000000000000001</v>
      </c>
      <c r="O21" s="18">
        <v>1</v>
      </c>
      <c r="P21" s="18"/>
      <c r="Q21" s="18"/>
      <c r="R21" s="20">
        <f t="shared" si="4"/>
        <v>5.324</v>
      </c>
    </row>
    <row r="22" spans="1:18" ht="58.5">
      <c r="A22" s="13">
        <f t="shared" si="0"/>
        <v>19</v>
      </c>
      <c r="B22" s="13" t="s">
        <v>128</v>
      </c>
      <c r="C22" s="18" t="s">
        <v>41</v>
      </c>
      <c r="D22" s="18" t="s">
        <v>129</v>
      </c>
      <c r="E22" s="18">
        <v>3.464</v>
      </c>
      <c r="F22" s="18">
        <v>8.07</v>
      </c>
      <c r="G22" s="18">
        <f t="shared" si="1"/>
        <v>2.421</v>
      </c>
      <c r="H22" s="18">
        <v>0.5</v>
      </c>
      <c r="I22" s="18"/>
      <c r="J22" s="18">
        <f t="shared" si="2"/>
        <v>6.385</v>
      </c>
      <c r="K22" s="18"/>
      <c r="L22" s="19"/>
      <c r="M22" s="18"/>
      <c r="N22" s="18">
        <f t="shared" si="3"/>
        <v>0</v>
      </c>
      <c r="O22" s="18">
        <v>1</v>
      </c>
      <c r="P22" s="18"/>
      <c r="Q22" s="18"/>
      <c r="R22" s="20">
        <f t="shared" si="4"/>
        <v>7.385</v>
      </c>
    </row>
    <row r="23" spans="1:18" ht="24.75">
      <c r="A23" s="13">
        <f t="shared" si="0"/>
        <v>20</v>
      </c>
      <c r="B23" s="13" t="s">
        <v>69</v>
      </c>
      <c r="C23" s="18" t="s">
        <v>31</v>
      </c>
      <c r="D23" s="18"/>
      <c r="E23" s="18">
        <v>0</v>
      </c>
      <c r="F23" s="18">
        <v>8.8</v>
      </c>
      <c r="G23" s="18">
        <f t="shared" si="1"/>
        <v>2.64</v>
      </c>
      <c r="H23" s="18"/>
      <c r="I23" s="18"/>
      <c r="J23" s="18">
        <f t="shared" si="2"/>
        <v>2.64</v>
      </c>
      <c r="K23" s="18"/>
      <c r="L23" s="19"/>
      <c r="M23" s="18"/>
      <c r="N23" s="18">
        <f t="shared" si="3"/>
        <v>0</v>
      </c>
      <c r="O23" s="18">
        <v>1</v>
      </c>
      <c r="P23" s="18"/>
      <c r="Q23" s="18"/>
      <c r="R23" s="20">
        <f t="shared" si="4"/>
        <v>3.64</v>
      </c>
    </row>
    <row r="24" spans="1:18" ht="13.5">
      <c r="A24" s="13">
        <f t="shared" si="0"/>
        <v>21</v>
      </c>
      <c r="B24" s="13" t="s">
        <v>39</v>
      </c>
      <c r="C24" s="18" t="s">
        <v>26</v>
      </c>
      <c r="D24" s="18"/>
      <c r="E24" s="18">
        <v>2.012</v>
      </c>
      <c r="F24" s="18">
        <v>7.11</v>
      </c>
      <c r="G24" s="18">
        <f t="shared" si="1"/>
        <v>2.133</v>
      </c>
      <c r="H24" s="18">
        <v>0.5</v>
      </c>
      <c r="I24" s="18"/>
      <c r="J24" s="18">
        <f t="shared" si="2"/>
        <v>4.645</v>
      </c>
      <c r="K24" s="18"/>
      <c r="L24" s="19"/>
      <c r="M24" s="18"/>
      <c r="N24" s="18">
        <f t="shared" si="3"/>
        <v>0</v>
      </c>
      <c r="O24" s="18">
        <v>1</v>
      </c>
      <c r="P24" s="18"/>
      <c r="Q24" s="18"/>
      <c r="R24" s="20">
        <f t="shared" si="4"/>
        <v>5.645</v>
      </c>
    </row>
    <row r="25" spans="1:18" ht="13.5">
      <c r="A25" s="13">
        <f t="shared" si="0"/>
        <v>22</v>
      </c>
      <c r="B25" s="13" t="s">
        <v>178</v>
      </c>
      <c r="C25" s="18" t="s">
        <v>29</v>
      </c>
      <c r="D25" s="18"/>
      <c r="E25" s="18">
        <v>0</v>
      </c>
      <c r="F25" s="18">
        <v>7.45</v>
      </c>
      <c r="G25" s="18">
        <f t="shared" si="1"/>
        <v>2.235</v>
      </c>
      <c r="H25" s="18"/>
      <c r="I25" s="18"/>
      <c r="J25" s="18">
        <f t="shared" si="2"/>
        <v>2.235</v>
      </c>
      <c r="K25" s="18"/>
      <c r="L25" s="19"/>
      <c r="M25" s="18"/>
      <c r="N25" s="18">
        <f t="shared" si="3"/>
        <v>0</v>
      </c>
      <c r="O25" s="18">
        <v>1</v>
      </c>
      <c r="P25" s="18"/>
      <c r="Q25" s="18"/>
      <c r="R25" s="20">
        <f t="shared" si="4"/>
        <v>3.235</v>
      </c>
    </row>
    <row r="26" spans="1:18" ht="13.5">
      <c r="A26" s="13">
        <f t="shared" si="0"/>
        <v>23</v>
      </c>
      <c r="B26" s="13" t="s">
        <v>180</v>
      </c>
      <c r="C26" s="18" t="s">
        <v>51</v>
      </c>
      <c r="D26" s="18"/>
      <c r="E26" s="18">
        <v>2.431</v>
      </c>
      <c r="F26" s="18">
        <v>7.11</v>
      </c>
      <c r="G26" s="18">
        <f t="shared" si="1"/>
        <v>2.133</v>
      </c>
      <c r="H26" s="18"/>
      <c r="I26" s="18"/>
      <c r="J26" s="18">
        <f t="shared" si="2"/>
        <v>4.564</v>
      </c>
      <c r="K26" s="18">
        <v>0.30000000000000004</v>
      </c>
      <c r="L26" s="19"/>
      <c r="M26" s="18"/>
      <c r="N26" s="18">
        <f t="shared" si="3"/>
        <v>0.30000000000000004</v>
      </c>
      <c r="O26" s="18">
        <v>1</v>
      </c>
      <c r="P26" s="18"/>
      <c r="Q26" s="18"/>
      <c r="R26" s="20">
        <f t="shared" si="4"/>
        <v>5.864</v>
      </c>
    </row>
    <row r="27" spans="1:18" ht="13.5">
      <c r="A27" s="13">
        <f t="shared" si="0"/>
        <v>24</v>
      </c>
      <c r="B27" s="13" t="s">
        <v>100</v>
      </c>
      <c r="C27" s="18" t="s">
        <v>29</v>
      </c>
      <c r="D27" s="18"/>
      <c r="E27" s="18">
        <v>3.414</v>
      </c>
      <c r="F27" s="18">
        <v>7.68</v>
      </c>
      <c r="G27" s="18">
        <f t="shared" si="1"/>
        <v>2.304</v>
      </c>
      <c r="H27" s="18"/>
      <c r="I27" s="18"/>
      <c r="J27" s="18">
        <f t="shared" si="2"/>
        <v>5.718</v>
      </c>
      <c r="K27" s="18">
        <v>0.30000000000000004</v>
      </c>
      <c r="L27" s="19"/>
      <c r="M27" s="18"/>
      <c r="N27" s="18">
        <f t="shared" si="3"/>
        <v>0.30000000000000004</v>
      </c>
      <c r="O27" s="18">
        <v>1</v>
      </c>
      <c r="P27" s="18"/>
      <c r="Q27" s="18"/>
      <c r="R27" s="20">
        <f t="shared" si="4"/>
        <v>7.018</v>
      </c>
    </row>
    <row r="28" spans="1:18" ht="13.5">
      <c r="A28" s="13">
        <f t="shared" si="0"/>
        <v>25</v>
      </c>
      <c r="B28" s="13" t="s">
        <v>50</v>
      </c>
      <c r="C28" s="18" t="s">
        <v>51</v>
      </c>
      <c r="D28" s="18"/>
      <c r="E28" s="18">
        <v>3.592</v>
      </c>
      <c r="F28" s="18">
        <v>6</v>
      </c>
      <c r="G28" s="18">
        <f t="shared" si="1"/>
        <v>1.8</v>
      </c>
      <c r="H28" s="18">
        <v>0.5</v>
      </c>
      <c r="I28" s="18"/>
      <c r="J28" s="18">
        <f t="shared" si="2"/>
        <v>5.892</v>
      </c>
      <c r="K28" s="18">
        <v>0.30000000000000004</v>
      </c>
      <c r="L28" s="19"/>
      <c r="M28" s="18"/>
      <c r="N28" s="18">
        <f t="shared" si="3"/>
        <v>0.30000000000000004</v>
      </c>
      <c r="O28" s="18">
        <v>1</v>
      </c>
      <c r="P28" s="18"/>
      <c r="Q28" s="18"/>
      <c r="R28" s="20">
        <f t="shared" si="4"/>
        <v>7.192</v>
      </c>
    </row>
    <row r="29" spans="1:18" ht="24.75">
      <c r="A29" s="13">
        <f t="shared" si="0"/>
        <v>26</v>
      </c>
      <c r="B29" s="13" t="s">
        <v>138</v>
      </c>
      <c r="C29" s="18" t="s">
        <v>41</v>
      </c>
      <c r="D29" s="18" t="s">
        <v>104</v>
      </c>
      <c r="E29" s="18">
        <v>3.86</v>
      </c>
      <c r="F29" s="18">
        <v>6.88</v>
      </c>
      <c r="G29" s="18">
        <f t="shared" si="1"/>
        <v>2.064</v>
      </c>
      <c r="H29" s="18"/>
      <c r="I29" s="18"/>
      <c r="J29" s="18">
        <f t="shared" si="2"/>
        <v>5.924</v>
      </c>
      <c r="K29" s="18">
        <v>0.6000000000000001</v>
      </c>
      <c r="L29" s="19"/>
      <c r="M29" s="18"/>
      <c r="N29" s="18">
        <f t="shared" si="3"/>
        <v>0.6000000000000001</v>
      </c>
      <c r="O29" s="18">
        <v>1</v>
      </c>
      <c r="P29" s="18"/>
      <c r="Q29" s="18"/>
      <c r="R29" s="20">
        <f t="shared" si="4"/>
        <v>7.524</v>
      </c>
    </row>
    <row r="30" spans="1:18" ht="36">
      <c r="A30" s="13">
        <f t="shared" si="0"/>
        <v>27</v>
      </c>
      <c r="B30" s="13" t="s">
        <v>121</v>
      </c>
      <c r="C30" s="18" t="s">
        <v>41</v>
      </c>
      <c r="D30" s="18" t="s">
        <v>54</v>
      </c>
      <c r="E30" s="18">
        <v>3.55</v>
      </c>
      <c r="F30" s="18">
        <v>8.11</v>
      </c>
      <c r="G30" s="18">
        <f t="shared" si="1"/>
        <v>2.433</v>
      </c>
      <c r="H30" s="18"/>
      <c r="I30" s="18">
        <v>1</v>
      </c>
      <c r="J30" s="18">
        <f t="shared" si="2"/>
        <v>6.983</v>
      </c>
      <c r="K30" s="18"/>
      <c r="L30" s="21"/>
      <c r="M30" s="18"/>
      <c r="N30" s="18">
        <f t="shared" si="3"/>
        <v>0</v>
      </c>
      <c r="O30" s="18">
        <v>1</v>
      </c>
      <c r="P30" s="18"/>
      <c r="Q30" s="18"/>
      <c r="R30" s="20">
        <f t="shared" si="4"/>
        <v>7.983</v>
      </c>
    </row>
    <row r="31" spans="1:18" ht="24.75">
      <c r="A31" s="13">
        <f t="shared" si="0"/>
        <v>28</v>
      </c>
      <c r="B31" s="13" t="s">
        <v>154</v>
      </c>
      <c r="C31" s="18" t="s">
        <v>155</v>
      </c>
      <c r="D31" s="18" t="s">
        <v>26</v>
      </c>
      <c r="E31" s="18">
        <v>1.9500000000000002</v>
      </c>
      <c r="F31" s="18">
        <v>6.23</v>
      </c>
      <c r="G31" s="18">
        <f t="shared" si="1"/>
        <v>1.869</v>
      </c>
      <c r="H31" s="18">
        <v>0.5</v>
      </c>
      <c r="I31" s="18"/>
      <c r="J31" s="18">
        <f t="shared" si="2"/>
        <v>4.319</v>
      </c>
      <c r="K31" s="18">
        <v>0.30000000000000004</v>
      </c>
      <c r="L31" s="19"/>
      <c r="M31" s="18"/>
      <c r="N31" s="18">
        <f t="shared" si="3"/>
        <v>0.30000000000000004</v>
      </c>
      <c r="O31" s="18">
        <v>1</v>
      </c>
      <c r="P31" s="18"/>
      <c r="Q31" s="18"/>
      <c r="R31" s="20">
        <f t="shared" si="4"/>
        <v>5.619</v>
      </c>
    </row>
    <row r="32" spans="1:18" ht="24.75">
      <c r="A32" s="13">
        <f t="shared" si="0"/>
        <v>29</v>
      </c>
      <c r="B32" s="13" t="s">
        <v>137</v>
      </c>
      <c r="C32" s="18" t="s">
        <v>62</v>
      </c>
      <c r="D32" s="18"/>
      <c r="E32" s="18">
        <v>0.423</v>
      </c>
      <c r="F32" s="18">
        <v>8.46</v>
      </c>
      <c r="G32" s="18">
        <f t="shared" si="1"/>
        <v>2.5380000000000003</v>
      </c>
      <c r="H32" s="18"/>
      <c r="I32" s="18"/>
      <c r="J32" s="18">
        <f t="shared" si="2"/>
        <v>2.961</v>
      </c>
      <c r="K32" s="18"/>
      <c r="L32" s="19"/>
      <c r="M32" s="18"/>
      <c r="N32" s="18">
        <f t="shared" si="3"/>
        <v>0</v>
      </c>
      <c r="O32" s="18">
        <v>1</v>
      </c>
      <c r="P32" s="18"/>
      <c r="Q32" s="18"/>
      <c r="R32" s="20">
        <f t="shared" si="4"/>
        <v>3.961</v>
      </c>
    </row>
    <row r="33" spans="1:18" ht="24.75">
      <c r="A33" s="13">
        <f t="shared" si="0"/>
        <v>30</v>
      </c>
      <c r="B33" s="13" t="s">
        <v>169</v>
      </c>
      <c r="C33" s="18" t="s">
        <v>79</v>
      </c>
      <c r="D33" s="18" t="s">
        <v>38</v>
      </c>
      <c r="E33" s="18">
        <v>3.57</v>
      </c>
      <c r="F33" s="18">
        <v>6.77</v>
      </c>
      <c r="G33" s="18">
        <f t="shared" si="1"/>
        <v>2.031</v>
      </c>
      <c r="H33" s="18"/>
      <c r="I33" s="18"/>
      <c r="J33" s="18">
        <f t="shared" si="2"/>
        <v>5.601</v>
      </c>
      <c r="K33" s="18"/>
      <c r="L33" s="19"/>
      <c r="M33" s="18"/>
      <c r="N33" s="18">
        <f t="shared" si="3"/>
        <v>0</v>
      </c>
      <c r="O33" s="18">
        <v>1</v>
      </c>
      <c r="P33" s="18"/>
      <c r="Q33" s="18"/>
      <c r="R33" s="20">
        <f t="shared" si="4"/>
        <v>6.601</v>
      </c>
    </row>
    <row r="34" spans="1:18" ht="13.5">
      <c r="A34" s="13">
        <f t="shared" si="0"/>
        <v>31</v>
      </c>
      <c r="B34" s="13" t="s">
        <v>143</v>
      </c>
      <c r="C34" s="18" t="s">
        <v>144</v>
      </c>
      <c r="D34" s="18" t="s">
        <v>41</v>
      </c>
      <c r="E34" s="18"/>
      <c r="F34" s="18">
        <v>6.201</v>
      </c>
      <c r="G34" s="18">
        <f t="shared" si="1"/>
        <v>1.8603</v>
      </c>
      <c r="H34" s="18"/>
      <c r="I34" s="18"/>
      <c r="J34" s="18">
        <f t="shared" si="2"/>
        <v>1.8603</v>
      </c>
      <c r="K34" s="18">
        <v>0.6000000000000001</v>
      </c>
      <c r="L34" s="19"/>
      <c r="M34" s="18"/>
      <c r="N34" s="18">
        <f t="shared" si="3"/>
        <v>0.6000000000000001</v>
      </c>
      <c r="O34" s="18">
        <v>1</v>
      </c>
      <c r="P34" s="18"/>
      <c r="Q34" s="27"/>
      <c r="R34" s="20">
        <f t="shared" si="4"/>
        <v>3.4603</v>
      </c>
    </row>
    <row r="35" spans="1:18" ht="36">
      <c r="A35" s="13">
        <f t="shared" si="0"/>
        <v>32</v>
      </c>
      <c r="B35" s="13" t="s">
        <v>162</v>
      </c>
      <c r="C35" s="18" t="s">
        <v>35</v>
      </c>
      <c r="D35" s="18" t="s">
        <v>36</v>
      </c>
      <c r="E35" s="18">
        <v>3.797</v>
      </c>
      <c r="F35" s="18">
        <v>6.95</v>
      </c>
      <c r="G35" s="18">
        <f t="shared" si="1"/>
        <v>2.085</v>
      </c>
      <c r="H35" s="18"/>
      <c r="I35" s="18"/>
      <c r="J35" s="18">
        <f t="shared" si="2"/>
        <v>5.882</v>
      </c>
      <c r="K35" s="18"/>
      <c r="L35" s="19"/>
      <c r="M35" s="18"/>
      <c r="N35" s="18">
        <f t="shared" si="3"/>
        <v>0</v>
      </c>
      <c r="O35" s="18">
        <v>1</v>
      </c>
      <c r="P35" s="18"/>
      <c r="Q35" s="18"/>
      <c r="R35" s="20">
        <f t="shared" si="4"/>
        <v>6.882</v>
      </c>
    </row>
    <row r="36" spans="1:18" ht="24.75">
      <c r="A36" s="13">
        <f t="shared" si="0"/>
        <v>33</v>
      </c>
      <c r="B36" s="13" t="s">
        <v>89</v>
      </c>
      <c r="C36" s="18" t="s">
        <v>90</v>
      </c>
      <c r="D36" s="18"/>
      <c r="E36" s="18">
        <v>0.37</v>
      </c>
      <c r="F36" s="18">
        <v>8.1</v>
      </c>
      <c r="G36" s="18">
        <f t="shared" si="1"/>
        <v>2.43</v>
      </c>
      <c r="H36" s="18"/>
      <c r="I36" s="18"/>
      <c r="J36" s="18">
        <f t="shared" si="2"/>
        <v>2.8</v>
      </c>
      <c r="K36" s="18"/>
      <c r="L36" s="19"/>
      <c r="M36" s="18"/>
      <c r="N36" s="18">
        <f t="shared" si="3"/>
        <v>0</v>
      </c>
      <c r="O36" s="18">
        <v>1</v>
      </c>
      <c r="P36" s="18"/>
      <c r="Q36" s="18"/>
      <c r="R36" s="20">
        <f t="shared" si="4"/>
        <v>3.8</v>
      </c>
    </row>
    <row r="37" spans="1:18" ht="24.75">
      <c r="A37" s="13">
        <f t="shared" si="0"/>
        <v>34</v>
      </c>
      <c r="B37" s="13" t="s">
        <v>183</v>
      </c>
      <c r="C37" s="18" t="s">
        <v>184</v>
      </c>
      <c r="D37" s="18"/>
      <c r="E37" s="18">
        <v>3.491</v>
      </c>
      <c r="F37" s="18">
        <v>7.08</v>
      </c>
      <c r="G37" s="18">
        <f t="shared" si="1"/>
        <v>2.124</v>
      </c>
      <c r="H37" s="18"/>
      <c r="I37" s="18"/>
      <c r="J37" s="18">
        <f t="shared" si="2"/>
        <v>5.615</v>
      </c>
      <c r="K37" s="18"/>
      <c r="L37" s="19"/>
      <c r="M37" s="18"/>
      <c r="N37" s="18">
        <f t="shared" si="3"/>
        <v>0</v>
      </c>
      <c r="O37" s="18">
        <v>1</v>
      </c>
      <c r="P37" s="18"/>
      <c r="Q37" s="18"/>
      <c r="R37" s="20">
        <f t="shared" si="4"/>
        <v>6.615</v>
      </c>
    </row>
    <row r="38" spans="1:18" ht="24.75">
      <c r="A38" s="13">
        <f t="shared" si="0"/>
        <v>35</v>
      </c>
      <c r="B38" s="13" t="s">
        <v>123</v>
      </c>
      <c r="C38" s="18" t="s">
        <v>93</v>
      </c>
      <c r="D38" s="18" t="s">
        <v>124</v>
      </c>
      <c r="E38" s="18">
        <v>2.651</v>
      </c>
      <c r="F38" s="18">
        <v>7.23</v>
      </c>
      <c r="G38" s="18">
        <f t="shared" si="1"/>
        <v>2.169</v>
      </c>
      <c r="H38" s="18"/>
      <c r="I38" s="18"/>
      <c r="J38" s="18">
        <f t="shared" si="2"/>
        <v>4.82</v>
      </c>
      <c r="K38" s="18"/>
      <c r="L38" s="19"/>
      <c r="M38" s="18"/>
      <c r="N38" s="18">
        <f t="shared" si="3"/>
        <v>0</v>
      </c>
      <c r="O38" s="18">
        <v>1</v>
      </c>
      <c r="P38" s="18"/>
      <c r="Q38" s="18"/>
      <c r="R38" s="20">
        <f t="shared" si="4"/>
        <v>5.82</v>
      </c>
    </row>
    <row r="39" spans="1:18" ht="13.5">
      <c r="A39" s="13">
        <f t="shared" si="0"/>
        <v>36</v>
      </c>
      <c r="B39" s="13" t="s">
        <v>147</v>
      </c>
      <c r="C39" s="18" t="s">
        <v>102</v>
      </c>
      <c r="D39" s="18"/>
      <c r="E39" s="18">
        <v>1.007</v>
      </c>
      <c r="F39" s="18">
        <v>6.61</v>
      </c>
      <c r="G39" s="18">
        <f t="shared" si="1"/>
        <v>1.983</v>
      </c>
      <c r="H39" s="18"/>
      <c r="I39" s="18">
        <v>1</v>
      </c>
      <c r="J39" s="18">
        <f t="shared" si="2"/>
        <v>3.99</v>
      </c>
      <c r="K39" s="18"/>
      <c r="L39" s="21"/>
      <c r="M39" s="18"/>
      <c r="N39" s="18">
        <f t="shared" si="3"/>
        <v>0</v>
      </c>
      <c r="O39" s="18">
        <v>1</v>
      </c>
      <c r="P39" s="18"/>
      <c r="Q39" s="27"/>
      <c r="R39" s="20">
        <f t="shared" si="4"/>
        <v>4.99</v>
      </c>
    </row>
    <row r="40" spans="1:18" ht="36">
      <c r="A40" s="13">
        <f t="shared" si="0"/>
        <v>37</v>
      </c>
      <c r="B40" s="13" t="s">
        <v>32</v>
      </c>
      <c r="C40" s="18" t="s">
        <v>33</v>
      </c>
      <c r="D40" s="18"/>
      <c r="E40" s="18">
        <v>0</v>
      </c>
      <c r="F40" s="18">
        <v>6.61</v>
      </c>
      <c r="G40" s="18">
        <f t="shared" si="1"/>
        <v>1.983</v>
      </c>
      <c r="H40" s="18"/>
      <c r="I40" s="18"/>
      <c r="J40" s="18">
        <f t="shared" si="2"/>
        <v>1.983</v>
      </c>
      <c r="K40" s="18"/>
      <c r="L40" s="19"/>
      <c r="M40" s="18"/>
      <c r="N40" s="18">
        <f t="shared" si="3"/>
        <v>0</v>
      </c>
      <c r="O40" s="18">
        <v>1</v>
      </c>
      <c r="P40" s="18"/>
      <c r="Q40" s="18"/>
      <c r="R40" s="20">
        <f t="shared" si="4"/>
        <v>2.983</v>
      </c>
    </row>
    <row r="41" spans="1:18" ht="13.5">
      <c r="A41" s="13">
        <f t="shared" si="0"/>
        <v>38</v>
      </c>
      <c r="B41" s="13" t="s">
        <v>122</v>
      </c>
      <c r="C41" s="18" t="s">
        <v>79</v>
      </c>
      <c r="D41" s="18"/>
      <c r="E41" s="18">
        <v>2.94</v>
      </c>
      <c r="F41" s="18">
        <v>6.57</v>
      </c>
      <c r="G41" s="18">
        <f t="shared" si="1"/>
        <v>1.971</v>
      </c>
      <c r="H41" s="18"/>
      <c r="I41" s="18"/>
      <c r="J41" s="18">
        <f t="shared" si="2"/>
        <v>4.911</v>
      </c>
      <c r="K41" s="18">
        <v>0.6000000000000001</v>
      </c>
      <c r="L41" s="19"/>
      <c r="M41" s="18"/>
      <c r="N41" s="18">
        <f t="shared" si="3"/>
        <v>0.6000000000000001</v>
      </c>
      <c r="O41" s="18">
        <v>1</v>
      </c>
      <c r="P41" s="18"/>
      <c r="Q41" s="18"/>
      <c r="R41" s="20">
        <f t="shared" si="4"/>
        <v>6.511</v>
      </c>
    </row>
    <row r="42" spans="1:18" ht="24.75">
      <c r="A42" s="13">
        <f t="shared" si="0"/>
        <v>39</v>
      </c>
      <c r="B42" s="22" t="s">
        <v>30</v>
      </c>
      <c r="C42" s="23" t="s">
        <v>31</v>
      </c>
      <c r="D42" s="19" t="s">
        <v>26</v>
      </c>
      <c r="E42" s="24">
        <v>3.437</v>
      </c>
      <c r="F42" s="25">
        <v>6.84</v>
      </c>
      <c r="G42" s="18">
        <f t="shared" si="1"/>
        <v>2.052</v>
      </c>
      <c r="H42" s="18"/>
      <c r="I42" s="18"/>
      <c r="J42" s="18">
        <f t="shared" si="2"/>
        <v>5.489</v>
      </c>
      <c r="K42" s="18"/>
      <c r="L42" s="19"/>
      <c r="M42" s="18"/>
      <c r="N42" s="18">
        <f t="shared" si="3"/>
        <v>0</v>
      </c>
      <c r="O42" s="18">
        <v>1</v>
      </c>
      <c r="P42" s="18"/>
      <c r="Q42" s="18"/>
      <c r="R42" s="20">
        <f t="shared" si="4"/>
        <v>6.489</v>
      </c>
    </row>
    <row r="43" spans="1:18" ht="13.5">
      <c r="A43" s="13">
        <f t="shared" si="0"/>
        <v>40</v>
      </c>
      <c r="B43" s="13" t="s">
        <v>80</v>
      </c>
      <c r="C43" s="18" t="s">
        <v>79</v>
      </c>
      <c r="D43" s="18"/>
      <c r="E43" s="18">
        <v>0</v>
      </c>
      <c r="F43" s="18">
        <v>6.96</v>
      </c>
      <c r="G43" s="18">
        <f t="shared" si="1"/>
        <v>2.088</v>
      </c>
      <c r="H43" s="18"/>
      <c r="I43" s="18"/>
      <c r="J43" s="18">
        <f t="shared" si="2"/>
        <v>2.088</v>
      </c>
      <c r="K43" s="18"/>
      <c r="L43" s="19"/>
      <c r="M43" s="18"/>
      <c r="N43" s="18">
        <f t="shared" si="3"/>
        <v>0</v>
      </c>
      <c r="O43" s="18">
        <v>1</v>
      </c>
      <c r="P43" s="18"/>
      <c r="Q43" s="18"/>
      <c r="R43" s="20">
        <f t="shared" si="4"/>
        <v>3.088</v>
      </c>
    </row>
    <row r="44" spans="1:18" ht="13.5">
      <c r="A44" s="13">
        <f t="shared" si="0"/>
        <v>41</v>
      </c>
      <c r="B44" s="13" t="s">
        <v>110</v>
      </c>
      <c r="C44" s="18" t="s">
        <v>102</v>
      </c>
      <c r="D44" s="18"/>
      <c r="E44" s="18">
        <v>4.113</v>
      </c>
      <c r="F44" s="18">
        <v>7.42</v>
      </c>
      <c r="G44" s="18">
        <f t="shared" si="1"/>
        <v>2.226</v>
      </c>
      <c r="H44" s="18"/>
      <c r="I44" s="18">
        <v>1</v>
      </c>
      <c r="J44" s="18">
        <f t="shared" si="2"/>
        <v>7.339</v>
      </c>
      <c r="K44" s="18"/>
      <c r="L44" s="19"/>
      <c r="M44" s="18"/>
      <c r="N44" s="18">
        <f t="shared" si="3"/>
        <v>0</v>
      </c>
      <c r="O44" s="18">
        <v>1</v>
      </c>
      <c r="P44" s="18"/>
      <c r="Q44" s="18"/>
      <c r="R44" s="20">
        <f t="shared" si="4"/>
        <v>8.339</v>
      </c>
    </row>
    <row r="45" spans="1:18" ht="13.5">
      <c r="A45" s="13">
        <f t="shared" si="0"/>
        <v>42</v>
      </c>
      <c r="B45" s="13" t="s">
        <v>116</v>
      </c>
      <c r="C45" s="18" t="s">
        <v>83</v>
      </c>
      <c r="D45" s="18"/>
      <c r="E45" s="18">
        <v>3.589</v>
      </c>
      <c r="F45" s="18">
        <v>7.53</v>
      </c>
      <c r="G45" s="18">
        <f t="shared" si="1"/>
        <v>2.259</v>
      </c>
      <c r="H45" s="18"/>
      <c r="I45" s="18">
        <v>1</v>
      </c>
      <c r="J45" s="18">
        <f t="shared" si="2"/>
        <v>6.848</v>
      </c>
      <c r="K45" s="18"/>
      <c r="L45" s="19"/>
      <c r="M45" s="18"/>
      <c r="N45" s="18">
        <f t="shared" si="3"/>
        <v>0</v>
      </c>
      <c r="O45" s="18">
        <v>1</v>
      </c>
      <c r="P45" s="18"/>
      <c r="Q45" s="18"/>
      <c r="R45" s="20">
        <f t="shared" si="4"/>
        <v>7.848</v>
      </c>
    </row>
    <row r="46" spans="1:18" ht="13.5">
      <c r="A46" s="13">
        <f t="shared" si="0"/>
        <v>43</v>
      </c>
      <c r="B46" s="13" t="s">
        <v>108</v>
      </c>
      <c r="C46" s="18" t="s">
        <v>79</v>
      </c>
      <c r="D46" s="18"/>
      <c r="E46" s="18">
        <v>0</v>
      </c>
      <c r="F46" s="18">
        <v>7.55</v>
      </c>
      <c r="G46" s="18">
        <f t="shared" si="1"/>
        <v>2.265</v>
      </c>
      <c r="H46" s="18">
        <v>0.5</v>
      </c>
      <c r="I46" s="18"/>
      <c r="J46" s="18">
        <f t="shared" si="2"/>
        <v>2.765</v>
      </c>
      <c r="K46" s="18"/>
      <c r="L46" s="19"/>
      <c r="M46" s="18"/>
      <c r="N46" s="18">
        <f t="shared" si="3"/>
        <v>0</v>
      </c>
      <c r="O46" s="18">
        <v>1</v>
      </c>
      <c r="P46" s="18"/>
      <c r="Q46" s="18"/>
      <c r="R46" s="20">
        <f t="shared" si="4"/>
        <v>3.765</v>
      </c>
    </row>
    <row r="47" spans="1:18" ht="36">
      <c r="A47" s="13">
        <f t="shared" si="0"/>
        <v>44</v>
      </c>
      <c r="B47" s="13" t="s">
        <v>112</v>
      </c>
      <c r="C47" s="18" t="s">
        <v>113</v>
      </c>
      <c r="D47" s="18" t="s">
        <v>114</v>
      </c>
      <c r="E47" s="18">
        <v>3.079</v>
      </c>
      <c r="F47" s="18">
        <v>6.75</v>
      </c>
      <c r="G47" s="18">
        <f t="shared" si="1"/>
        <v>2.025</v>
      </c>
      <c r="H47" s="18">
        <v>0.5</v>
      </c>
      <c r="I47" s="18"/>
      <c r="J47" s="18">
        <f t="shared" si="2"/>
        <v>5.604</v>
      </c>
      <c r="K47" s="18">
        <v>0.30000000000000004</v>
      </c>
      <c r="L47" s="19"/>
      <c r="M47" s="18"/>
      <c r="N47" s="18">
        <f t="shared" si="3"/>
        <v>0.30000000000000004</v>
      </c>
      <c r="O47" s="18">
        <v>1</v>
      </c>
      <c r="P47" s="18"/>
      <c r="Q47" s="18"/>
      <c r="R47" s="20">
        <f t="shared" si="4"/>
        <v>6.904</v>
      </c>
    </row>
    <row r="48" spans="1:18" ht="36">
      <c r="A48" s="13">
        <f t="shared" si="0"/>
        <v>45</v>
      </c>
      <c r="B48" s="13" t="s">
        <v>130</v>
      </c>
      <c r="C48" s="18" t="s">
        <v>62</v>
      </c>
      <c r="D48" s="18" t="s">
        <v>54</v>
      </c>
      <c r="E48" s="18">
        <v>0.197</v>
      </c>
      <c r="F48" s="18">
        <v>6.72</v>
      </c>
      <c r="G48" s="18">
        <f t="shared" si="1"/>
        <v>2.016</v>
      </c>
      <c r="H48" s="18"/>
      <c r="I48" s="18"/>
      <c r="J48" s="18">
        <f t="shared" si="2"/>
        <v>2.213</v>
      </c>
      <c r="K48" s="18"/>
      <c r="L48" s="19"/>
      <c r="M48" s="18"/>
      <c r="N48" s="18">
        <f t="shared" si="3"/>
        <v>0</v>
      </c>
      <c r="O48" s="18">
        <v>1</v>
      </c>
      <c r="P48" s="18"/>
      <c r="Q48" s="27"/>
      <c r="R48" s="20">
        <f t="shared" si="4"/>
        <v>3.213</v>
      </c>
    </row>
    <row r="49" spans="1:18" ht="36">
      <c r="A49" s="13">
        <f t="shared" si="0"/>
        <v>46</v>
      </c>
      <c r="B49" s="13" t="s">
        <v>181</v>
      </c>
      <c r="C49" s="18" t="s">
        <v>35</v>
      </c>
      <c r="D49" s="18"/>
      <c r="E49" s="18">
        <v>0</v>
      </c>
      <c r="F49" s="18">
        <v>7</v>
      </c>
      <c r="G49" s="18">
        <f t="shared" si="1"/>
        <v>2.1</v>
      </c>
      <c r="H49" s="18"/>
      <c r="I49" s="18"/>
      <c r="J49" s="18">
        <f t="shared" si="2"/>
        <v>2.1</v>
      </c>
      <c r="K49" s="18"/>
      <c r="L49" s="19"/>
      <c r="M49" s="18"/>
      <c r="N49" s="18">
        <f t="shared" si="3"/>
        <v>0</v>
      </c>
      <c r="O49" s="18">
        <v>1</v>
      </c>
      <c r="P49" s="18"/>
      <c r="Q49" s="18"/>
      <c r="R49" s="20">
        <f t="shared" si="4"/>
        <v>3.1</v>
      </c>
    </row>
    <row r="50" spans="1:18" ht="13.5">
      <c r="A50" s="13">
        <f t="shared" si="0"/>
        <v>47</v>
      </c>
      <c r="B50" s="13" t="s">
        <v>76</v>
      </c>
      <c r="C50" s="18" t="s">
        <v>77</v>
      </c>
      <c r="D50" s="18" t="s">
        <v>43</v>
      </c>
      <c r="E50" s="18">
        <v>1.738</v>
      </c>
      <c r="F50" s="18">
        <v>7.82</v>
      </c>
      <c r="G50" s="18">
        <f t="shared" si="1"/>
        <v>2.346</v>
      </c>
      <c r="H50" s="18">
        <v>0.5</v>
      </c>
      <c r="I50" s="18"/>
      <c r="J50" s="18">
        <f t="shared" si="2"/>
        <v>4.584</v>
      </c>
      <c r="K50" s="18"/>
      <c r="L50" s="19"/>
      <c r="M50" s="18"/>
      <c r="N50" s="18">
        <f t="shared" si="3"/>
        <v>0</v>
      </c>
      <c r="O50" s="18">
        <v>1</v>
      </c>
      <c r="P50" s="18"/>
      <c r="Q50" s="18"/>
      <c r="R50" s="20">
        <f t="shared" si="4"/>
        <v>5.584</v>
      </c>
    </row>
    <row r="51" spans="1:18" ht="36">
      <c r="A51" s="13">
        <f t="shared" si="0"/>
        <v>48</v>
      </c>
      <c r="B51" s="13" t="s">
        <v>158</v>
      </c>
      <c r="C51" s="18" t="s">
        <v>83</v>
      </c>
      <c r="D51" s="18" t="s">
        <v>159</v>
      </c>
      <c r="E51" s="18">
        <v>1.967</v>
      </c>
      <c r="F51" s="18">
        <v>6.5</v>
      </c>
      <c r="G51" s="18">
        <f t="shared" si="1"/>
        <v>1.9500000000000002</v>
      </c>
      <c r="H51" s="18"/>
      <c r="I51" s="18"/>
      <c r="J51" s="18">
        <f t="shared" si="2"/>
        <v>3.917</v>
      </c>
      <c r="K51" s="18">
        <v>0.30000000000000004</v>
      </c>
      <c r="L51" s="19"/>
      <c r="M51" s="18"/>
      <c r="N51" s="18">
        <f t="shared" si="3"/>
        <v>0.30000000000000004</v>
      </c>
      <c r="O51" s="18">
        <v>1</v>
      </c>
      <c r="P51" s="18"/>
      <c r="Q51" s="18"/>
      <c r="R51" s="20">
        <f t="shared" si="4"/>
        <v>5.217</v>
      </c>
    </row>
    <row r="52" spans="1:18" ht="13.5">
      <c r="A52" s="13">
        <f t="shared" si="0"/>
        <v>49</v>
      </c>
      <c r="B52" s="13" t="s">
        <v>153</v>
      </c>
      <c r="C52" s="18" t="s">
        <v>38</v>
      </c>
      <c r="D52" s="18"/>
      <c r="E52" s="18">
        <v>0</v>
      </c>
      <c r="F52" s="18">
        <v>6.93</v>
      </c>
      <c r="G52" s="18">
        <f t="shared" si="1"/>
        <v>2.079</v>
      </c>
      <c r="H52" s="18"/>
      <c r="I52" s="18"/>
      <c r="J52" s="18">
        <f t="shared" si="2"/>
        <v>2.079</v>
      </c>
      <c r="K52" s="18"/>
      <c r="L52" s="19"/>
      <c r="M52" s="18"/>
      <c r="N52" s="18">
        <f t="shared" si="3"/>
        <v>0</v>
      </c>
      <c r="O52" s="18">
        <v>1</v>
      </c>
      <c r="P52" s="18"/>
      <c r="Q52" s="18"/>
      <c r="R52" s="20">
        <f t="shared" si="4"/>
        <v>3.079</v>
      </c>
    </row>
    <row r="53" spans="1:18" ht="13.5">
      <c r="A53" s="13">
        <f t="shared" si="0"/>
        <v>50</v>
      </c>
      <c r="B53" s="13" t="s">
        <v>160</v>
      </c>
      <c r="C53" s="18" t="s">
        <v>29</v>
      </c>
      <c r="D53" s="18"/>
      <c r="E53" s="18">
        <v>0</v>
      </c>
      <c r="F53" s="18">
        <v>7.26</v>
      </c>
      <c r="G53" s="18">
        <f t="shared" si="1"/>
        <v>2.178</v>
      </c>
      <c r="H53" s="18"/>
      <c r="I53" s="18"/>
      <c r="J53" s="18">
        <f t="shared" si="2"/>
        <v>2.178</v>
      </c>
      <c r="K53" s="18">
        <v>0.30000000000000004</v>
      </c>
      <c r="L53" s="19"/>
      <c r="M53" s="18"/>
      <c r="N53" s="18">
        <f t="shared" si="3"/>
        <v>0.30000000000000004</v>
      </c>
      <c r="O53" s="18">
        <v>1</v>
      </c>
      <c r="P53" s="18"/>
      <c r="Q53" s="18"/>
      <c r="R53" s="20">
        <f t="shared" si="4"/>
        <v>3.478</v>
      </c>
    </row>
    <row r="54" spans="1:18" ht="13.5">
      <c r="A54" s="13">
        <f t="shared" si="0"/>
        <v>51</v>
      </c>
      <c r="B54" s="13" t="s">
        <v>149</v>
      </c>
      <c r="C54" s="18" t="s">
        <v>79</v>
      </c>
      <c r="D54" s="18"/>
      <c r="E54" s="18">
        <v>0</v>
      </c>
      <c r="F54" s="18">
        <v>6.56</v>
      </c>
      <c r="G54" s="18">
        <f t="shared" si="1"/>
        <v>1.968</v>
      </c>
      <c r="H54" s="18"/>
      <c r="I54" s="18"/>
      <c r="J54" s="18">
        <f t="shared" si="2"/>
        <v>1.968</v>
      </c>
      <c r="K54" s="18"/>
      <c r="L54" s="19"/>
      <c r="M54" s="18"/>
      <c r="N54" s="18">
        <f t="shared" si="3"/>
        <v>0</v>
      </c>
      <c r="O54" s="18">
        <v>1</v>
      </c>
      <c r="P54" s="18"/>
      <c r="Q54" s="18"/>
      <c r="R54" s="20">
        <f t="shared" si="4"/>
        <v>2.968</v>
      </c>
    </row>
    <row r="55" spans="1:18" ht="13.5">
      <c r="A55" s="13">
        <f t="shared" si="0"/>
        <v>52</v>
      </c>
      <c r="B55" s="13" t="s">
        <v>125</v>
      </c>
      <c r="C55" s="18" t="s">
        <v>26</v>
      </c>
      <c r="D55" s="18" t="s">
        <v>29</v>
      </c>
      <c r="E55" s="18">
        <v>3.779</v>
      </c>
      <c r="F55" s="18">
        <v>7.11</v>
      </c>
      <c r="G55" s="18">
        <f t="shared" si="1"/>
        <v>2.133</v>
      </c>
      <c r="H55" s="18"/>
      <c r="I55" s="18"/>
      <c r="J55" s="18">
        <f t="shared" si="2"/>
        <v>5.912</v>
      </c>
      <c r="K55" s="18">
        <v>0.30000000000000004</v>
      </c>
      <c r="L55" s="19"/>
      <c r="M55" s="18"/>
      <c r="N55" s="18">
        <f t="shared" si="3"/>
        <v>0.30000000000000004</v>
      </c>
      <c r="O55" s="18">
        <v>1</v>
      </c>
      <c r="P55" s="18"/>
      <c r="Q55" s="18"/>
      <c r="R55" s="20">
        <f t="shared" si="4"/>
        <v>7.212</v>
      </c>
    </row>
    <row r="56" spans="1:18" ht="36">
      <c r="A56" s="13">
        <f t="shared" si="0"/>
        <v>53</v>
      </c>
      <c r="B56" s="13" t="s">
        <v>119</v>
      </c>
      <c r="C56" s="18" t="s">
        <v>29</v>
      </c>
      <c r="D56" s="18" t="s">
        <v>54</v>
      </c>
      <c r="E56" s="18">
        <v>0.426</v>
      </c>
      <c r="F56" s="18">
        <v>7.02</v>
      </c>
      <c r="G56" s="18">
        <f t="shared" si="1"/>
        <v>2.106</v>
      </c>
      <c r="H56" s="18"/>
      <c r="I56" s="18"/>
      <c r="J56" s="18">
        <f t="shared" si="2"/>
        <v>2.532</v>
      </c>
      <c r="K56" s="18">
        <v>0.30000000000000004</v>
      </c>
      <c r="L56" s="19"/>
      <c r="M56" s="18"/>
      <c r="N56" s="18">
        <f t="shared" si="3"/>
        <v>0.30000000000000004</v>
      </c>
      <c r="O56" s="18">
        <v>1</v>
      </c>
      <c r="P56" s="18"/>
      <c r="Q56" s="18"/>
      <c r="R56" s="20">
        <f t="shared" si="4"/>
        <v>3.832</v>
      </c>
    </row>
    <row r="57" spans="1:18" ht="13.5">
      <c r="A57" s="13">
        <f t="shared" si="0"/>
        <v>54</v>
      </c>
      <c r="B57" s="13" t="s">
        <v>72</v>
      </c>
      <c r="C57" s="18" t="s">
        <v>46</v>
      </c>
      <c r="D57" s="18"/>
      <c r="E57" s="18">
        <v>2.33</v>
      </c>
      <c r="F57" s="18">
        <v>6.94</v>
      </c>
      <c r="G57" s="18">
        <f t="shared" si="1"/>
        <v>2.082</v>
      </c>
      <c r="H57" s="18"/>
      <c r="I57" s="18"/>
      <c r="J57" s="18">
        <f t="shared" si="2"/>
        <v>4.412</v>
      </c>
      <c r="K57" s="18">
        <v>0.6000000000000001</v>
      </c>
      <c r="L57" s="19"/>
      <c r="M57" s="18"/>
      <c r="N57" s="18">
        <f t="shared" si="3"/>
        <v>0.6000000000000001</v>
      </c>
      <c r="O57" s="18">
        <v>1</v>
      </c>
      <c r="P57" s="18"/>
      <c r="Q57" s="18"/>
      <c r="R57" s="20">
        <f t="shared" si="4"/>
        <v>6.012</v>
      </c>
    </row>
    <row r="58" spans="1:18" ht="24.75">
      <c r="A58" s="13">
        <f t="shared" si="0"/>
        <v>55</v>
      </c>
      <c r="B58" s="13" t="s">
        <v>185</v>
      </c>
      <c r="C58" s="18" t="s">
        <v>31</v>
      </c>
      <c r="D58" s="18"/>
      <c r="E58" s="18">
        <v>4.444</v>
      </c>
      <c r="F58" s="18">
        <v>6.57</v>
      </c>
      <c r="G58" s="18">
        <f t="shared" si="1"/>
        <v>1.971</v>
      </c>
      <c r="H58" s="18"/>
      <c r="I58" s="18"/>
      <c r="J58" s="18">
        <f t="shared" si="2"/>
        <v>6.415</v>
      </c>
      <c r="K58" s="18"/>
      <c r="L58" s="19"/>
      <c r="M58" s="18"/>
      <c r="N58" s="18">
        <f t="shared" si="3"/>
        <v>0</v>
      </c>
      <c r="O58" s="18">
        <v>1</v>
      </c>
      <c r="P58" s="18"/>
      <c r="Q58" s="18"/>
      <c r="R58" s="20">
        <f t="shared" si="4"/>
        <v>7.415</v>
      </c>
    </row>
    <row r="59" spans="1:18" ht="13.5">
      <c r="A59" s="13">
        <f t="shared" si="0"/>
        <v>56</v>
      </c>
      <c r="B59" s="13" t="s">
        <v>82</v>
      </c>
      <c r="C59" s="18" t="s">
        <v>83</v>
      </c>
      <c r="D59" s="18"/>
      <c r="E59" s="18">
        <v>0.712</v>
      </c>
      <c r="F59" s="18">
        <v>6.17</v>
      </c>
      <c r="G59" s="18">
        <f t="shared" si="1"/>
        <v>1.851</v>
      </c>
      <c r="H59" s="18"/>
      <c r="I59" s="18"/>
      <c r="J59" s="18">
        <f t="shared" si="2"/>
        <v>2.563</v>
      </c>
      <c r="K59" s="18"/>
      <c r="L59" s="19"/>
      <c r="M59" s="18"/>
      <c r="N59" s="18">
        <f t="shared" si="3"/>
        <v>0</v>
      </c>
      <c r="O59" s="18">
        <v>1</v>
      </c>
      <c r="P59" s="18"/>
      <c r="Q59" s="18"/>
      <c r="R59" s="20">
        <f t="shared" si="4"/>
        <v>3.563</v>
      </c>
    </row>
    <row r="60" spans="1:18" ht="13.5">
      <c r="A60" s="13">
        <f t="shared" si="0"/>
        <v>57</v>
      </c>
      <c r="B60" s="13" t="s">
        <v>40</v>
      </c>
      <c r="C60" s="18" t="s">
        <v>41</v>
      </c>
      <c r="D60" s="18"/>
      <c r="E60" s="18">
        <v>0</v>
      </c>
      <c r="F60" s="18">
        <v>6.91</v>
      </c>
      <c r="G60" s="18">
        <f t="shared" si="1"/>
        <v>2.073</v>
      </c>
      <c r="H60" s="18"/>
      <c r="I60" s="18"/>
      <c r="J60" s="18">
        <f t="shared" si="2"/>
        <v>2.073</v>
      </c>
      <c r="K60" s="18"/>
      <c r="L60" s="19"/>
      <c r="M60" s="18"/>
      <c r="N60" s="18">
        <f t="shared" si="3"/>
        <v>0</v>
      </c>
      <c r="O60" s="18">
        <v>1</v>
      </c>
      <c r="P60" s="18"/>
      <c r="Q60" s="18"/>
      <c r="R60" s="20">
        <f t="shared" si="4"/>
        <v>3.073</v>
      </c>
    </row>
    <row r="61" spans="1:18" ht="24.75">
      <c r="A61" s="13">
        <f t="shared" si="0"/>
        <v>58</v>
      </c>
      <c r="B61" s="13" t="s">
        <v>56</v>
      </c>
      <c r="C61" s="18" t="s">
        <v>57</v>
      </c>
      <c r="D61" s="18"/>
      <c r="E61" s="18">
        <v>0.852</v>
      </c>
      <c r="F61" s="18">
        <v>6.63</v>
      </c>
      <c r="G61" s="18">
        <f t="shared" si="1"/>
        <v>1.9889999999999999</v>
      </c>
      <c r="H61" s="18"/>
      <c r="I61" s="18"/>
      <c r="J61" s="18">
        <f t="shared" si="2"/>
        <v>2.841</v>
      </c>
      <c r="K61" s="18">
        <v>0.30000000000000004</v>
      </c>
      <c r="L61" s="19"/>
      <c r="M61" s="18"/>
      <c r="N61" s="18">
        <f t="shared" si="3"/>
        <v>0.30000000000000004</v>
      </c>
      <c r="O61" s="18">
        <v>1</v>
      </c>
      <c r="P61" s="18"/>
      <c r="Q61" s="18"/>
      <c r="R61" s="20">
        <f t="shared" si="4"/>
        <v>4.141</v>
      </c>
    </row>
    <row r="62" spans="1:18" ht="13.5">
      <c r="A62" s="13">
        <f t="shared" si="0"/>
        <v>59</v>
      </c>
      <c r="B62" s="13" t="s">
        <v>141</v>
      </c>
      <c r="C62" s="18" t="s">
        <v>38</v>
      </c>
      <c r="D62" s="18"/>
      <c r="E62" s="18">
        <v>4.139</v>
      </c>
      <c r="F62" s="18">
        <v>6.96</v>
      </c>
      <c r="G62" s="18">
        <f t="shared" si="1"/>
        <v>2.088</v>
      </c>
      <c r="H62" s="18"/>
      <c r="I62" s="18"/>
      <c r="J62" s="18">
        <f t="shared" si="2"/>
        <v>6.227</v>
      </c>
      <c r="K62" s="18">
        <v>0.30000000000000004</v>
      </c>
      <c r="L62" s="19"/>
      <c r="M62" s="18"/>
      <c r="N62" s="18">
        <f t="shared" si="3"/>
        <v>0.30000000000000004</v>
      </c>
      <c r="O62" s="18">
        <v>1</v>
      </c>
      <c r="P62" s="18"/>
      <c r="Q62" s="18"/>
      <c r="R62" s="20">
        <f t="shared" si="4"/>
        <v>7.527</v>
      </c>
    </row>
    <row r="63" spans="1:18" ht="13.5">
      <c r="A63" s="13">
        <f t="shared" si="0"/>
        <v>60</v>
      </c>
      <c r="B63" s="13" t="s">
        <v>139</v>
      </c>
      <c r="C63" s="18" t="s">
        <v>41</v>
      </c>
      <c r="D63" s="18"/>
      <c r="E63" s="18">
        <v>0.081</v>
      </c>
      <c r="F63" s="18">
        <v>6.88</v>
      </c>
      <c r="G63" s="18">
        <f t="shared" si="1"/>
        <v>2.064</v>
      </c>
      <c r="H63" s="18"/>
      <c r="I63" s="18"/>
      <c r="J63" s="18">
        <f t="shared" si="2"/>
        <v>2.145</v>
      </c>
      <c r="K63" s="18"/>
      <c r="L63" s="19"/>
      <c r="M63" s="18"/>
      <c r="N63" s="18">
        <f t="shared" si="3"/>
        <v>0</v>
      </c>
      <c r="O63" s="18">
        <v>1</v>
      </c>
      <c r="P63" s="18"/>
      <c r="Q63" s="18"/>
      <c r="R63" s="20">
        <f t="shared" si="4"/>
        <v>3.145</v>
      </c>
    </row>
    <row r="64" spans="1:18" ht="13.5">
      <c r="A64" s="13">
        <f t="shared" si="0"/>
        <v>61</v>
      </c>
      <c r="B64" s="13" t="s">
        <v>37</v>
      </c>
      <c r="C64" s="18" t="s">
        <v>38</v>
      </c>
      <c r="D64" s="18"/>
      <c r="E64" s="18">
        <v>3.539</v>
      </c>
      <c r="F64" s="18">
        <v>6.63</v>
      </c>
      <c r="G64" s="18">
        <f t="shared" si="1"/>
        <v>1.9889999999999999</v>
      </c>
      <c r="H64" s="18"/>
      <c r="I64" s="18"/>
      <c r="J64" s="18">
        <f t="shared" si="2"/>
        <v>5.5280000000000005</v>
      </c>
      <c r="K64" s="18"/>
      <c r="L64" s="19"/>
      <c r="M64" s="18"/>
      <c r="N64" s="18">
        <f t="shared" si="3"/>
        <v>0</v>
      </c>
      <c r="O64" s="18">
        <v>1</v>
      </c>
      <c r="P64" s="18"/>
      <c r="Q64" s="18"/>
      <c r="R64" s="20">
        <f t="shared" si="4"/>
        <v>6.5280000000000005</v>
      </c>
    </row>
    <row r="65" spans="1:18" ht="13.5">
      <c r="A65" s="13">
        <f t="shared" si="0"/>
        <v>62</v>
      </c>
      <c r="B65" s="13" t="s">
        <v>42</v>
      </c>
      <c r="C65" s="18" t="s">
        <v>43</v>
      </c>
      <c r="D65" s="18"/>
      <c r="E65" s="18">
        <v>0</v>
      </c>
      <c r="F65" s="18">
        <v>6.47</v>
      </c>
      <c r="G65" s="18">
        <f t="shared" si="1"/>
        <v>1.941</v>
      </c>
      <c r="H65" s="18"/>
      <c r="I65" s="18"/>
      <c r="J65" s="18">
        <f t="shared" si="2"/>
        <v>1.941</v>
      </c>
      <c r="K65" s="18"/>
      <c r="L65" s="19"/>
      <c r="M65" s="18"/>
      <c r="N65" s="18">
        <f t="shared" si="3"/>
        <v>0</v>
      </c>
      <c r="O65" s="18">
        <v>1</v>
      </c>
      <c r="P65" s="18"/>
      <c r="Q65" s="18"/>
      <c r="R65" s="20">
        <f t="shared" si="4"/>
        <v>2.941</v>
      </c>
    </row>
    <row r="66" spans="1:18" ht="36">
      <c r="A66" s="13">
        <f t="shared" si="0"/>
        <v>63</v>
      </c>
      <c r="B66" s="13" t="s">
        <v>148</v>
      </c>
      <c r="C66" s="18" t="s">
        <v>33</v>
      </c>
      <c r="D66" s="18"/>
      <c r="E66" s="18">
        <v>0</v>
      </c>
      <c r="F66" s="18">
        <v>6.55</v>
      </c>
      <c r="G66" s="18">
        <f t="shared" si="1"/>
        <v>1.9649999999999999</v>
      </c>
      <c r="H66" s="18"/>
      <c r="I66" s="18"/>
      <c r="J66" s="18">
        <f t="shared" si="2"/>
        <v>1.9649999999999999</v>
      </c>
      <c r="K66" s="18"/>
      <c r="L66" s="19"/>
      <c r="M66" s="18"/>
      <c r="N66" s="18">
        <f t="shared" si="3"/>
        <v>0</v>
      </c>
      <c r="O66" s="18">
        <v>1</v>
      </c>
      <c r="P66" s="18"/>
      <c r="Q66" s="18"/>
      <c r="R66" s="20">
        <f t="shared" si="4"/>
        <v>2.965</v>
      </c>
    </row>
    <row r="67" spans="1:18" ht="13.5">
      <c r="A67" s="13">
        <f t="shared" si="0"/>
        <v>64</v>
      </c>
      <c r="B67" s="13" t="s">
        <v>27</v>
      </c>
      <c r="C67" s="18" t="s">
        <v>26</v>
      </c>
      <c r="D67" s="18"/>
      <c r="E67" s="18"/>
      <c r="F67" s="18">
        <v>7.04</v>
      </c>
      <c r="G67" s="18">
        <f t="shared" si="1"/>
        <v>2.112</v>
      </c>
      <c r="H67" s="18"/>
      <c r="I67" s="18"/>
      <c r="J67" s="18">
        <f t="shared" si="2"/>
        <v>2.112</v>
      </c>
      <c r="K67" s="18"/>
      <c r="L67" s="19"/>
      <c r="M67" s="18"/>
      <c r="N67" s="18">
        <f t="shared" si="3"/>
        <v>0</v>
      </c>
      <c r="O67" s="18">
        <v>1</v>
      </c>
      <c r="P67" s="18"/>
      <c r="Q67" s="18"/>
      <c r="R67" s="20">
        <f t="shared" si="4"/>
        <v>3.112</v>
      </c>
    </row>
    <row r="68" spans="1:18" ht="24.75">
      <c r="A68" s="13">
        <f t="shared" si="0"/>
        <v>65</v>
      </c>
      <c r="B68" s="13" t="s">
        <v>94</v>
      </c>
      <c r="C68" s="18" t="s">
        <v>95</v>
      </c>
      <c r="D68" s="18" t="s">
        <v>51</v>
      </c>
      <c r="E68" s="18">
        <v>1.762</v>
      </c>
      <c r="F68" s="18">
        <v>6.94</v>
      </c>
      <c r="G68" s="18">
        <f t="shared" si="1"/>
        <v>2.082</v>
      </c>
      <c r="H68" s="18"/>
      <c r="I68" s="18"/>
      <c r="J68" s="18">
        <f t="shared" si="2"/>
        <v>3.844</v>
      </c>
      <c r="K68" s="18">
        <v>0.30000000000000004</v>
      </c>
      <c r="L68" s="21"/>
      <c r="M68" s="18"/>
      <c r="N68" s="18">
        <f t="shared" si="3"/>
        <v>0.30000000000000004</v>
      </c>
      <c r="O68" s="18">
        <v>1</v>
      </c>
      <c r="P68" s="18"/>
      <c r="Q68" s="18"/>
      <c r="R68" s="20">
        <f t="shared" si="4"/>
        <v>5.144</v>
      </c>
    </row>
    <row r="69" spans="1:18" ht="36">
      <c r="A69" s="13">
        <f t="shared" si="0"/>
        <v>66</v>
      </c>
      <c r="B69" s="13" t="s">
        <v>85</v>
      </c>
      <c r="C69" s="18" t="s">
        <v>29</v>
      </c>
      <c r="D69" s="18" t="s">
        <v>86</v>
      </c>
      <c r="E69" s="18">
        <v>2.964</v>
      </c>
      <c r="F69" s="18">
        <v>6.67</v>
      </c>
      <c r="G69" s="18">
        <f t="shared" si="1"/>
        <v>2.001</v>
      </c>
      <c r="H69" s="18"/>
      <c r="I69" s="18"/>
      <c r="J69" s="18">
        <f t="shared" si="2"/>
        <v>4.965</v>
      </c>
      <c r="K69" s="18"/>
      <c r="L69" s="19"/>
      <c r="M69" s="18"/>
      <c r="N69" s="18">
        <f t="shared" si="3"/>
        <v>0</v>
      </c>
      <c r="O69" s="18">
        <v>1</v>
      </c>
      <c r="P69" s="18"/>
      <c r="Q69" s="18"/>
      <c r="R69" s="20">
        <f t="shared" si="4"/>
        <v>5.965</v>
      </c>
    </row>
    <row r="70" spans="1:18" ht="24.75">
      <c r="A70" s="13">
        <f t="shared" si="0"/>
        <v>67</v>
      </c>
      <c r="B70" s="31" t="s">
        <v>151</v>
      </c>
      <c r="C70" s="18" t="s">
        <v>79</v>
      </c>
      <c r="D70" s="18"/>
      <c r="E70" s="18">
        <v>0</v>
      </c>
      <c r="F70" s="18">
        <v>6.56</v>
      </c>
      <c r="G70" s="18">
        <f t="shared" si="1"/>
        <v>1.968</v>
      </c>
      <c r="H70" s="18"/>
      <c r="I70" s="18"/>
      <c r="J70" s="18">
        <f t="shared" si="2"/>
        <v>1.968</v>
      </c>
      <c r="K70" s="18"/>
      <c r="L70" s="19"/>
      <c r="M70" s="18"/>
      <c r="N70" s="18">
        <f t="shared" si="3"/>
        <v>0</v>
      </c>
      <c r="O70" s="18">
        <v>1</v>
      </c>
      <c r="P70" s="18"/>
      <c r="Q70" s="18"/>
      <c r="R70" s="20">
        <f t="shared" si="4"/>
        <v>2.968</v>
      </c>
    </row>
    <row r="71" spans="1:18" ht="13.5">
      <c r="A71" s="13">
        <f t="shared" si="0"/>
        <v>68</v>
      </c>
      <c r="B71" s="13" t="s">
        <v>107</v>
      </c>
      <c r="C71" s="18" t="s">
        <v>51</v>
      </c>
      <c r="D71" s="18"/>
      <c r="E71" s="18">
        <v>0</v>
      </c>
      <c r="F71" s="18">
        <v>6.62</v>
      </c>
      <c r="G71" s="18">
        <f t="shared" si="1"/>
        <v>1.986</v>
      </c>
      <c r="H71" s="18"/>
      <c r="I71" s="18"/>
      <c r="J71" s="18">
        <f t="shared" si="2"/>
        <v>1.986</v>
      </c>
      <c r="K71" s="18"/>
      <c r="L71" s="19"/>
      <c r="M71" s="18"/>
      <c r="N71" s="18">
        <f t="shared" si="3"/>
        <v>0</v>
      </c>
      <c r="O71" s="18">
        <v>1</v>
      </c>
      <c r="P71" s="18"/>
      <c r="Q71" s="18"/>
      <c r="R71" s="20">
        <f t="shared" si="4"/>
        <v>2.9859999999999998</v>
      </c>
    </row>
    <row r="72" spans="1:18" ht="13.5">
      <c r="A72" s="13">
        <f t="shared" si="0"/>
        <v>69</v>
      </c>
      <c r="B72" s="13" t="s">
        <v>168</v>
      </c>
      <c r="C72" s="18" t="s">
        <v>102</v>
      </c>
      <c r="D72" s="18"/>
      <c r="E72" s="18">
        <v>0.64</v>
      </c>
      <c r="F72" s="18">
        <v>6.53</v>
      </c>
      <c r="G72" s="18">
        <f t="shared" si="1"/>
        <v>1.959</v>
      </c>
      <c r="H72" s="18"/>
      <c r="I72" s="18"/>
      <c r="J72" s="18">
        <f t="shared" si="2"/>
        <v>2.599</v>
      </c>
      <c r="K72" s="18"/>
      <c r="L72" s="19"/>
      <c r="M72" s="18"/>
      <c r="N72" s="18">
        <f t="shared" si="3"/>
        <v>0</v>
      </c>
      <c r="O72" s="18">
        <v>1</v>
      </c>
      <c r="P72" s="18"/>
      <c r="Q72" s="18"/>
      <c r="R72" s="20">
        <f t="shared" si="4"/>
        <v>3.599</v>
      </c>
    </row>
    <row r="73" spans="1:18" ht="28.5" customHeight="1">
      <c r="A73" s="13">
        <f t="shared" si="0"/>
        <v>70</v>
      </c>
      <c r="B73" s="13" t="s">
        <v>25</v>
      </c>
      <c r="C73" s="18" t="s">
        <v>26</v>
      </c>
      <c r="D73" s="18"/>
      <c r="E73" s="18">
        <v>0</v>
      </c>
      <c r="F73" s="18">
        <v>6.84</v>
      </c>
      <c r="G73" s="18">
        <f t="shared" si="1"/>
        <v>2.052</v>
      </c>
      <c r="H73" s="18"/>
      <c r="I73" s="18"/>
      <c r="J73" s="18">
        <f t="shared" si="2"/>
        <v>2.052</v>
      </c>
      <c r="K73" s="18">
        <v>1</v>
      </c>
      <c r="L73" s="19"/>
      <c r="M73" s="18"/>
      <c r="N73" s="18">
        <f t="shared" si="3"/>
        <v>1</v>
      </c>
      <c r="O73" s="18">
        <v>1</v>
      </c>
      <c r="P73" s="18"/>
      <c r="Q73" s="18"/>
      <c r="R73" s="20">
        <f t="shared" si="4"/>
        <v>4.052</v>
      </c>
    </row>
    <row r="74" spans="1:18" ht="24.75" customHeight="1">
      <c r="A74" s="13">
        <f t="shared" si="0"/>
        <v>71</v>
      </c>
      <c r="B74" s="13" t="s">
        <v>98</v>
      </c>
      <c r="C74" s="18" t="s">
        <v>26</v>
      </c>
      <c r="D74" s="18"/>
      <c r="E74" s="18">
        <v>2.84</v>
      </c>
      <c r="F74" s="18">
        <v>7.04</v>
      </c>
      <c r="G74" s="18">
        <f t="shared" si="1"/>
        <v>2.112</v>
      </c>
      <c r="H74" s="18">
        <v>0.5</v>
      </c>
      <c r="I74" s="18"/>
      <c r="J74" s="18">
        <f t="shared" si="2"/>
        <v>5.452</v>
      </c>
      <c r="K74" s="18"/>
      <c r="L74" s="19"/>
      <c r="M74" s="18"/>
      <c r="N74" s="18">
        <f t="shared" si="3"/>
        <v>0</v>
      </c>
      <c r="O74" s="18">
        <v>1</v>
      </c>
      <c r="P74" s="18"/>
      <c r="Q74" s="18"/>
      <c r="R74" s="20">
        <f t="shared" si="4"/>
        <v>6.452</v>
      </c>
    </row>
    <row r="75" spans="1:18" ht="30" customHeight="1">
      <c r="A75" s="13">
        <f t="shared" si="0"/>
        <v>72</v>
      </c>
      <c r="B75" s="13" t="s">
        <v>134</v>
      </c>
      <c r="C75" s="18" t="s">
        <v>26</v>
      </c>
      <c r="D75" s="18"/>
      <c r="E75" s="18">
        <v>0</v>
      </c>
      <c r="F75" s="18">
        <v>7.85</v>
      </c>
      <c r="G75" s="18">
        <f t="shared" si="1"/>
        <v>2.355</v>
      </c>
      <c r="H75" s="18"/>
      <c r="I75" s="18"/>
      <c r="J75" s="18">
        <f t="shared" si="2"/>
        <v>2.355</v>
      </c>
      <c r="K75" s="18"/>
      <c r="L75" s="19"/>
      <c r="M75" s="18"/>
      <c r="N75" s="18">
        <f t="shared" si="3"/>
        <v>0</v>
      </c>
      <c r="O75" s="18">
        <v>1</v>
      </c>
      <c r="P75" s="18"/>
      <c r="Q75" s="18"/>
      <c r="R75" s="20">
        <f t="shared" si="4"/>
        <v>3.355</v>
      </c>
    </row>
    <row r="76" spans="1:18" ht="13.5">
      <c r="A76" s="13">
        <f t="shared" si="0"/>
        <v>73</v>
      </c>
      <c r="B76" s="13" t="s">
        <v>189</v>
      </c>
      <c r="C76" s="18" t="s">
        <v>51</v>
      </c>
      <c r="D76" s="18"/>
      <c r="E76" s="18">
        <v>0</v>
      </c>
      <c r="F76" s="18">
        <v>6.36</v>
      </c>
      <c r="G76" s="18">
        <f t="shared" si="1"/>
        <v>1.908</v>
      </c>
      <c r="H76" s="18"/>
      <c r="I76" s="18"/>
      <c r="J76" s="18">
        <f t="shared" si="2"/>
        <v>1.908</v>
      </c>
      <c r="K76" s="18"/>
      <c r="L76" s="19"/>
      <c r="M76" s="18"/>
      <c r="N76" s="18">
        <f t="shared" si="3"/>
        <v>0</v>
      </c>
      <c r="O76" s="18">
        <v>1</v>
      </c>
      <c r="P76" s="18"/>
      <c r="Q76" s="18"/>
      <c r="R76" s="20">
        <f t="shared" si="4"/>
        <v>2.908</v>
      </c>
    </row>
    <row r="77" spans="1:18" ht="13.5">
      <c r="A77" s="13">
        <f t="shared" si="0"/>
        <v>74</v>
      </c>
      <c r="B77" s="13" t="s">
        <v>99</v>
      </c>
      <c r="C77" s="18" t="s">
        <v>38</v>
      </c>
      <c r="D77" s="18"/>
      <c r="E77" s="18">
        <v>1.871</v>
      </c>
      <c r="F77" s="18">
        <v>6.77</v>
      </c>
      <c r="G77" s="18">
        <f t="shared" si="1"/>
        <v>2.031</v>
      </c>
      <c r="H77" s="18"/>
      <c r="I77" s="18"/>
      <c r="J77" s="18">
        <f t="shared" si="2"/>
        <v>3.902</v>
      </c>
      <c r="K77" s="18">
        <v>1.1</v>
      </c>
      <c r="L77" s="19"/>
      <c r="M77" s="18"/>
      <c r="N77" s="18">
        <f t="shared" si="3"/>
        <v>1.1</v>
      </c>
      <c r="O77" s="18">
        <v>1</v>
      </c>
      <c r="P77" s="18"/>
      <c r="Q77" s="18"/>
      <c r="R77" s="20">
        <f t="shared" si="4"/>
        <v>6.002</v>
      </c>
    </row>
    <row r="78" spans="1:18" ht="13.5">
      <c r="A78" s="13">
        <f t="shared" si="0"/>
        <v>75</v>
      </c>
      <c r="B78" s="13" t="s">
        <v>146</v>
      </c>
      <c r="C78" s="18" t="s">
        <v>79</v>
      </c>
      <c r="D78" s="18"/>
      <c r="E78" s="18">
        <v>0</v>
      </c>
      <c r="F78" s="18">
        <v>7.21</v>
      </c>
      <c r="G78" s="18">
        <f t="shared" si="1"/>
        <v>2.163</v>
      </c>
      <c r="H78" s="18"/>
      <c r="I78" s="18"/>
      <c r="J78" s="18">
        <f t="shared" si="2"/>
        <v>2.163</v>
      </c>
      <c r="K78" s="18"/>
      <c r="L78" s="19"/>
      <c r="M78" s="18"/>
      <c r="N78" s="18">
        <f t="shared" si="3"/>
        <v>0</v>
      </c>
      <c r="O78" s="18">
        <v>1</v>
      </c>
      <c r="P78" s="18"/>
      <c r="Q78" s="18"/>
      <c r="R78" s="20">
        <f t="shared" si="4"/>
        <v>3.163</v>
      </c>
    </row>
    <row r="79" spans="1:18" ht="13.5">
      <c r="A79" s="13">
        <f t="shared" si="0"/>
        <v>76</v>
      </c>
      <c r="B79" s="13" t="s">
        <v>118</v>
      </c>
      <c r="C79" s="18" t="s">
        <v>38</v>
      </c>
      <c r="D79" s="18"/>
      <c r="E79" s="18">
        <v>0</v>
      </c>
      <c r="F79" s="18">
        <v>7.45</v>
      </c>
      <c r="G79" s="18">
        <f t="shared" si="1"/>
        <v>2.235</v>
      </c>
      <c r="H79" s="18"/>
      <c r="I79" s="18"/>
      <c r="J79" s="18">
        <f t="shared" si="2"/>
        <v>2.235</v>
      </c>
      <c r="K79" s="18">
        <v>0.30000000000000004</v>
      </c>
      <c r="L79" s="19"/>
      <c r="M79" s="18"/>
      <c r="N79" s="18">
        <f t="shared" si="3"/>
        <v>0.30000000000000004</v>
      </c>
      <c r="O79" s="18">
        <v>1</v>
      </c>
      <c r="P79" s="18"/>
      <c r="Q79" s="18"/>
      <c r="R79" s="20">
        <f t="shared" si="4"/>
        <v>3.535</v>
      </c>
    </row>
    <row r="80" spans="1:18" ht="13.5">
      <c r="A80" s="13">
        <f t="shared" si="0"/>
        <v>77</v>
      </c>
      <c r="B80" s="13" t="s">
        <v>187</v>
      </c>
      <c r="C80" s="18" t="s">
        <v>113</v>
      </c>
      <c r="D80" s="18"/>
      <c r="E80" s="18">
        <v>0</v>
      </c>
      <c r="F80" s="18">
        <v>7.99</v>
      </c>
      <c r="G80" s="18">
        <f t="shared" si="1"/>
        <v>2.3970000000000002</v>
      </c>
      <c r="H80" s="18"/>
      <c r="I80" s="18"/>
      <c r="J80" s="18">
        <f t="shared" si="2"/>
        <v>2.3970000000000002</v>
      </c>
      <c r="K80" s="18"/>
      <c r="L80" s="19"/>
      <c r="M80" s="18"/>
      <c r="N80" s="18">
        <f t="shared" si="3"/>
        <v>0</v>
      </c>
      <c r="O80" s="18">
        <v>1</v>
      </c>
      <c r="P80" s="18"/>
      <c r="Q80" s="18"/>
      <c r="R80" s="20">
        <f t="shared" si="4"/>
        <v>3.3970000000000002</v>
      </c>
    </row>
    <row r="81" spans="1:18" ht="24" customHeight="1">
      <c r="A81" s="13">
        <f t="shared" si="0"/>
        <v>78</v>
      </c>
      <c r="B81" s="13" t="s">
        <v>63</v>
      </c>
      <c r="C81" s="18" t="s">
        <v>31</v>
      </c>
      <c r="D81" s="18"/>
      <c r="E81" s="18">
        <v>2.606</v>
      </c>
      <c r="F81" s="18">
        <v>6.97</v>
      </c>
      <c r="G81" s="18">
        <f t="shared" si="1"/>
        <v>2.091</v>
      </c>
      <c r="H81" s="18"/>
      <c r="I81" s="18"/>
      <c r="J81" s="18">
        <f t="shared" si="2"/>
        <v>4.697</v>
      </c>
      <c r="K81" s="18">
        <v>0.6000000000000001</v>
      </c>
      <c r="L81" s="19"/>
      <c r="M81" s="18"/>
      <c r="N81" s="18">
        <f t="shared" si="3"/>
        <v>0.6000000000000001</v>
      </c>
      <c r="O81" s="18">
        <v>1</v>
      </c>
      <c r="P81" s="18"/>
      <c r="Q81" s="27"/>
      <c r="R81" s="20">
        <f t="shared" si="4"/>
        <v>6.297</v>
      </c>
    </row>
    <row r="82" spans="1:18" ht="28.5" customHeight="1">
      <c r="A82" s="13">
        <f t="shared" si="0"/>
        <v>79</v>
      </c>
      <c r="B82" s="13" t="s">
        <v>91</v>
      </c>
      <c r="C82" s="18" t="s">
        <v>26</v>
      </c>
      <c r="D82" s="18"/>
      <c r="E82" s="18">
        <v>1.663</v>
      </c>
      <c r="F82" s="18">
        <v>8.11</v>
      </c>
      <c r="G82" s="18">
        <f t="shared" si="1"/>
        <v>2.433</v>
      </c>
      <c r="H82" s="18"/>
      <c r="I82" s="18"/>
      <c r="J82" s="18">
        <f t="shared" si="2"/>
        <v>4.096</v>
      </c>
      <c r="K82" s="18">
        <v>1.1</v>
      </c>
      <c r="L82" s="19"/>
      <c r="M82" s="18"/>
      <c r="N82" s="18">
        <f t="shared" si="3"/>
        <v>1.1</v>
      </c>
      <c r="O82" s="18">
        <v>1</v>
      </c>
      <c r="P82" s="18"/>
      <c r="Q82" s="27"/>
      <c r="R82" s="20">
        <f t="shared" si="4"/>
        <v>6.196</v>
      </c>
    </row>
    <row r="83" spans="1:18" ht="36">
      <c r="A83" s="13">
        <f t="shared" si="0"/>
        <v>80</v>
      </c>
      <c r="B83" s="13" t="s">
        <v>193</v>
      </c>
      <c r="C83" s="18" t="s">
        <v>26</v>
      </c>
      <c r="D83" s="18" t="s">
        <v>36</v>
      </c>
      <c r="E83" s="18">
        <v>0.295</v>
      </c>
      <c r="F83" s="18">
        <v>7.25</v>
      </c>
      <c r="G83" s="18">
        <f t="shared" si="1"/>
        <v>2.175</v>
      </c>
      <c r="H83" s="18"/>
      <c r="I83" s="18"/>
      <c r="J83" s="18">
        <f t="shared" si="2"/>
        <v>2.47</v>
      </c>
      <c r="K83" s="18">
        <v>0.6000000000000001</v>
      </c>
      <c r="L83" s="19"/>
      <c r="M83" s="18"/>
      <c r="N83" s="18">
        <f t="shared" si="3"/>
        <v>0.6000000000000001</v>
      </c>
      <c r="O83" s="18">
        <v>1</v>
      </c>
      <c r="P83" s="18"/>
      <c r="Q83" s="27"/>
      <c r="R83" s="20">
        <f t="shared" si="4"/>
        <v>4.07</v>
      </c>
    </row>
    <row r="84" spans="1:18" ht="13.5">
      <c r="A84" s="13">
        <f t="shared" si="0"/>
        <v>81</v>
      </c>
      <c r="B84" s="13" t="s">
        <v>58</v>
      </c>
      <c r="C84" s="18" t="s">
        <v>51</v>
      </c>
      <c r="D84" s="18"/>
      <c r="E84" s="18">
        <v>0</v>
      </c>
      <c r="F84" s="18">
        <v>6.83</v>
      </c>
      <c r="G84" s="18">
        <f t="shared" si="1"/>
        <v>2.049</v>
      </c>
      <c r="H84" s="18"/>
      <c r="I84" s="18"/>
      <c r="J84" s="18">
        <f t="shared" si="2"/>
        <v>2.049</v>
      </c>
      <c r="K84" s="18">
        <v>0.30000000000000004</v>
      </c>
      <c r="L84" s="19"/>
      <c r="M84" s="18"/>
      <c r="N84" s="18">
        <f t="shared" si="3"/>
        <v>0.30000000000000004</v>
      </c>
      <c r="O84" s="18">
        <v>1</v>
      </c>
      <c r="P84" s="18"/>
      <c r="Q84" s="18"/>
      <c r="R84" s="20">
        <f t="shared" si="4"/>
        <v>3.349</v>
      </c>
    </row>
    <row r="85" spans="1:18" ht="24.75">
      <c r="A85" s="13">
        <f t="shared" si="0"/>
        <v>82</v>
      </c>
      <c r="B85" s="13" t="s">
        <v>150</v>
      </c>
      <c r="C85" s="18" t="s">
        <v>31</v>
      </c>
      <c r="D85" s="18"/>
      <c r="E85" s="18">
        <v>0.357</v>
      </c>
      <c r="F85" s="18">
        <v>8.02</v>
      </c>
      <c r="G85" s="18">
        <f t="shared" si="1"/>
        <v>2.406</v>
      </c>
      <c r="H85" s="18"/>
      <c r="I85" s="18"/>
      <c r="J85" s="18">
        <f t="shared" si="2"/>
        <v>2.763</v>
      </c>
      <c r="K85" s="18"/>
      <c r="L85" s="19"/>
      <c r="M85" s="18"/>
      <c r="N85" s="18">
        <f t="shared" si="3"/>
        <v>0</v>
      </c>
      <c r="O85" s="18">
        <v>1</v>
      </c>
      <c r="P85" s="18"/>
      <c r="Q85" s="18"/>
      <c r="R85" s="20">
        <f t="shared" si="4"/>
        <v>3.763</v>
      </c>
    </row>
    <row r="86" spans="1:18" ht="36">
      <c r="A86" s="13">
        <f t="shared" si="0"/>
        <v>83</v>
      </c>
      <c r="B86" s="13" t="s">
        <v>156</v>
      </c>
      <c r="C86" s="18" t="s">
        <v>53</v>
      </c>
      <c r="D86" s="18" t="s">
        <v>157</v>
      </c>
      <c r="E86" s="18">
        <v>2.237</v>
      </c>
      <c r="F86" s="18">
        <v>7.04</v>
      </c>
      <c r="G86" s="18">
        <f t="shared" si="1"/>
        <v>2.112</v>
      </c>
      <c r="H86" s="18">
        <v>0.5</v>
      </c>
      <c r="I86" s="18"/>
      <c r="J86" s="18">
        <f t="shared" si="2"/>
        <v>4.849</v>
      </c>
      <c r="K86" s="18"/>
      <c r="L86" s="19"/>
      <c r="M86" s="18"/>
      <c r="N86" s="18">
        <f t="shared" si="3"/>
        <v>0</v>
      </c>
      <c r="O86" s="18">
        <v>1</v>
      </c>
      <c r="P86" s="18"/>
      <c r="Q86" s="18"/>
      <c r="R86" s="20">
        <f t="shared" si="4"/>
        <v>5.849</v>
      </c>
    </row>
    <row r="87" spans="1:18" ht="33.75">
      <c r="A87" s="13">
        <f t="shared" si="0"/>
        <v>84</v>
      </c>
      <c r="B87" s="13" t="s">
        <v>96</v>
      </c>
      <c r="C87" s="18" t="s">
        <v>38</v>
      </c>
      <c r="D87" s="26" t="s">
        <v>97</v>
      </c>
      <c r="E87" s="18">
        <v>4.165</v>
      </c>
      <c r="F87" s="18">
        <v>7.12</v>
      </c>
      <c r="G87" s="18">
        <f t="shared" si="1"/>
        <v>2.136</v>
      </c>
      <c r="H87" s="18"/>
      <c r="I87" s="18"/>
      <c r="J87" s="18">
        <f t="shared" si="2"/>
        <v>6.301</v>
      </c>
      <c r="K87" s="18"/>
      <c r="L87" s="19"/>
      <c r="M87" s="18"/>
      <c r="N87" s="18">
        <f t="shared" si="3"/>
        <v>0</v>
      </c>
      <c r="O87" s="18">
        <v>1</v>
      </c>
      <c r="P87" s="18"/>
      <c r="Q87" s="18"/>
      <c r="R87" s="20">
        <f t="shared" si="4"/>
        <v>7.301</v>
      </c>
    </row>
    <row r="88" spans="1:18" ht="13.5">
      <c r="A88" s="13">
        <f t="shared" si="0"/>
        <v>85</v>
      </c>
      <c r="B88" s="13" t="s">
        <v>87</v>
      </c>
      <c r="C88" s="18" t="s">
        <v>79</v>
      </c>
      <c r="D88" s="18"/>
      <c r="E88" s="18">
        <v>0</v>
      </c>
      <c r="F88" s="18">
        <v>6.5</v>
      </c>
      <c r="G88" s="18">
        <f t="shared" si="1"/>
        <v>1.9500000000000002</v>
      </c>
      <c r="H88" s="18"/>
      <c r="I88" s="18"/>
      <c r="J88" s="18">
        <f t="shared" si="2"/>
        <v>1.9500000000000002</v>
      </c>
      <c r="K88" s="18"/>
      <c r="L88" s="19"/>
      <c r="M88" s="18"/>
      <c r="N88" s="18">
        <f t="shared" si="3"/>
        <v>0</v>
      </c>
      <c r="O88" s="18">
        <v>1</v>
      </c>
      <c r="P88" s="18"/>
      <c r="Q88" s="27"/>
      <c r="R88" s="20">
        <f t="shared" si="4"/>
        <v>2.95</v>
      </c>
    </row>
    <row r="89" spans="1:18" ht="36">
      <c r="A89" s="13">
        <f t="shared" si="0"/>
        <v>86</v>
      </c>
      <c r="B89" s="13" t="s">
        <v>182</v>
      </c>
      <c r="C89" s="18" t="s">
        <v>33</v>
      </c>
      <c r="D89" s="18"/>
      <c r="E89" s="18">
        <v>0</v>
      </c>
      <c r="F89" s="18">
        <v>7.1</v>
      </c>
      <c r="G89" s="18">
        <f t="shared" si="1"/>
        <v>2.13</v>
      </c>
      <c r="H89" s="18"/>
      <c r="I89" s="18"/>
      <c r="J89" s="18">
        <f t="shared" si="2"/>
        <v>2.13</v>
      </c>
      <c r="K89" s="18"/>
      <c r="L89" s="19"/>
      <c r="M89" s="18"/>
      <c r="N89" s="18">
        <f t="shared" si="3"/>
        <v>0</v>
      </c>
      <c r="O89" s="18">
        <v>1</v>
      </c>
      <c r="P89" s="18"/>
      <c r="Q89" s="18"/>
      <c r="R89" s="20">
        <f t="shared" si="4"/>
        <v>3.13</v>
      </c>
    </row>
    <row r="90" spans="1:18" ht="13.5">
      <c r="A90" s="13">
        <f t="shared" si="0"/>
        <v>87</v>
      </c>
      <c r="B90" s="13" t="s">
        <v>152</v>
      </c>
      <c r="C90" s="18" t="s">
        <v>51</v>
      </c>
      <c r="D90" s="18"/>
      <c r="E90" s="18">
        <v>0</v>
      </c>
      <c r="F90" s="18">
        <v>7.18</v>
      </c>
      <c r="G90" s="18">
        <f t="shared" si="1"/>
        <v>2.154</v>
      </c>
      <c r="H90" s="18"/>
      <c r="I90" s="18"/>
      <c r="J90" s="18">
        <f t="shared" si="2"/>
        <v>2.154</v>
      </c>
      <c r="K90" s="18"/>
      <c r="L90" s="19"/>
      <c r="M90" s="18"/>
      <c r="N90" s="18">
        <f t="shared" si="3"/>
        <v>0</v>
      </c>
      <c r="O90" s="18">
        <v>1</v>
      </c>
      <c r="P90" s="18"/>
      <c r="Q90" s="18"/>
      <c r="R90" s="20">
        <f t="shared" si="4"/>
        <v>3.154</v>
      </c>
    </row>
    <row r="91" spans="1:18" ht="36">
      <c r="A91" s="13">
        <f t="shared" si="0"/>
        <v>88</v>
      </c>
      <c r="B91" s="13" t="s">
        <v>197</v>
      </c>
      <c r="C91" s="18" t="s">
        <v>33</v>
      </c>
      <c r="D91" s="18"/>
      <c r="E91" s="18">
        <v>0</v>
      </c>
      <c r="F91" s="18">
        <v>7.68</v>
      </c>
      <c r="G91" s="18">
        <f t="shared" si="1"/>
        <v>2.304</v>
      </c>
      <c r="H91" s="18"/>
      <c r="I91" s="18"/>
      <c r="J91" s="18">
        <f t="shared" si="2"/>
        <v>2.304</v>
      </c>
      <c r="K91" s="18"/>
      <c r="L91" s="19"/>
      <c r="M91" s="18"/>
      <c r="N91" s="18">
        <f t="shared" si="3"/>
        <v>0</v>
      </c>
      <c r="O91" s="18">
        <v>1</v>
      </c>
      <c r="P91" s="18"/>
      <c r="Q91" s="18"/>
      <c r="R91" s="20">
        <f t="shared" si="4"/>
        <v>3.304</v>
      </c>
    </row>
    <row r="92" spans="1:18" ht="13.5">
      <c r="A92" s="13">
        <f t="shared" si="0"/>
        <v>89</v>
      </c>
      <c r="B92" s="13" t="s">
        <v>142</v>
      </c>
      <c r="C92" s="18" t="s">
        <v>79</v>
      </c>
      <c r="D92" s="18"/>
      <c r="E92" s="18">
        <v>0</v>
      </c>
      <c r="F92" s="18">
        <v>8.04</v>
      </c>
      <c r="G92" s="18">
        <f t="shared" si="1"/>
        <v>2.412</v>
      </c>
      <c r="H92" s="18"/>
      <c r="I92" s="18"/>
      <c r="J92" s="18">
        <f t="shared" si="2"/>
        <v>2.412</v>
      </c>
      <c r="K92" s="18"/>
      <c r="L92" s="19"/>
      <c r="M92" s="18"/>
      <c r="N92" s="18">
        <f t="shared" si="3"/>
        <v>0</v>
      </c>
      <c r="O92" s="18">
        <v>1</v>
      </c>
      <c r="P92" s="18"/>
      <c r="Q92" s="18"/>
      <c r="R92" s="20">
        <f t="shared" si="4"/>
        <v>3.412</v>
      </c>
    </row>
    <row r="93" spans="1:18" ht="24.75">
      <c r="A93" s="13">
        <f t="shared" si="0"/>
        <v>90</v>
      </c>
      <c r="B93" s="13" t="s">
        <v>67</v>
      </c>
      <c r="C93" s="18" t="s">
        <v>68</v>
      </c>
      <c r="D93" s="18"/>
      <c r="E93" s="18">
        <v>4.448</v>
      </c>
      <c r="F93" s="18">
        <v>6.53</v>
      </c>
      <c r="G93" s="18">
        <f t="shared" si="1"/>
        <v>1.959</v>
      </c>
      <c r="H93" s="18"/>
      <c r="I93" s="18"/>
      <c r="J93" s="18">
        <f t="shared" si="2"/>
        <v>6.407</v>
      </c>
      <c r="K93" s="18">
        <v>0.6000000000000001</v>
      </c>
      <c r="L93" s="19"/>
      <c r="M93" s="18"/>
      <c r="N93" s="18">
        <f t="shared" si="3"/>
        <v>0.6000000000000001</v>
      </c>
      <c r="O93" s="18">
        <v>1</v>
      </c>
      <c r="P93" s="18"/>
      <c r="Q93" s="18"/>
      <c r="R93" s="20">
        <f t="shared" si="4"/>
        <v>8.007</v>
      </c>
    </row>
    <row r="94" spans="1:18" ht="13.5">
      <c r="A94" s="13">
        <f t="shared" si="0"/>
        <v>91</v>
      </c>
      <c r="B94" s="13" t="s">
        <v>88</v>
      </c>
      <c r="C94" s="18" t="s">
        <v>79</v>
      </c>
      <c r="D94" s="18"/>
      <c r="E94" s="18">
        <v>0</v>
      </c>
      <c r="F94" s="18">
        <v>6.91</v>
      </c>
      <c r="G94" s="18">
        <f t="shared" si="1"/>
        <v>2.073</v>
      </c>
      <c r="H94" s="18"/>
      <c r="I94" s="18"/>
      <c r="J94" s="18">
        <f t="shared" si="2"/>
        <v>2.073</v>
      </c>
      <c r="K94" s="18"/>
      <c r="L94" s="19"/>
      <c r="M94" s="18"/>
      <c r="N94" s="18">
        <f t="shared" si="3"/>
        <v>0</v>
      </c>
      <c r="O94" s="18">
        <v>1</v>
      </c>
      <c r="P94" s="18"/>
      <c r="Q94" s="18"/>
      <c r="R94" s="20">
        <f t="shared" si="4"/>
        <v>3.073</v>
      </c>
    </row>
    <row r="95" spans="1:18" ht="54.75">
      <c r="A95" s="13">
        <f t="shared" si="0"/>
        <v>92</v>
      </c>
      <c r="B95" s="13" t="s">
        <v>48</v>
      </c>
      <c r="C95" s="18" t="s">
        <v>31</v>
      </c>
      <c r="D95" s="26" t="s">
        <v>49</v>
      </c>
      <c r="E95" s="18">
        <v>3.776</v>
      </c>
      <c r="F95" s="18">
        <v>7.33</v>
      </c>
      <c r="G95" s="18">
        <f t="shared" si="1"/>
        <v>2.199</v>
      </c>
      <c r="H95" s="18"/>
      <c r="I95" s="18"/>
      <c r="J95" s="18">
        <f t="shared" si="2"/>
        <v>5.975</v>
      </c>
      <c r="K95" s="18">
        <v>0.30000000000000004</v>
      </c>
      <c r="L95" s="19"/>
      <c r="M95" s="18"/>
      <c r="N95" s="18">
        <f t="shared" si="3"/>
        <v>0.30000000000000004</v>
      </c>
      <c r="O95" s="18">
        <v>1</v>
      </c>
      <c r="P95" s="18"/>
      <c r="Q95" s="18"/>
      <c r="R95" s="20">
        <f t="shared" si="4"/>
        <v>7.275</v>
      </c>
    </row>
    <row r="96" spans="1:18" ht="13.5">
      <c r="A96" s="13">
        <f t="shared" si="0"/>
        <v>93</v>
      </c>
      <c r="B96" s="13" t="s">
        <v>111</v>
      </c>
      <c r="C96" s="18" t="s">
        <v>38</v>
      </c>
      <c r="D96" s="18"/>
      <c r="E96" s="18">
        <v>3.83</v>
      </c>
      <c r="F96" s="18">
        <v>5.59</v>
      </c>
      <c r="G96" s="18">
        <f t="shared" si="1"/>
        <v>1.677</v>
      </c>
      <c r="H96" s="18"/>
      <c r="I96" s="18"/>
      <c r="J96" s="18">
        <f t="shared" si="2"/>
        <v>5.507</v>
      </c>
      <c r="K96" s="18">
        <v>0.30000000000000004</v>
      </c>
      <c r="L96" s="19"/>
      <c r="M96" s="18"/>
      <c r="N96" s="18">
        <f t="shared" si="3"/>
        <v>0.30000000000000004</v>
      </c>
      <c r="O96" s="18">
        <v>1</v>
      </c>
      <c r="P96" s="18"/>
      <c r="Q96" s="18"/>
      <c r="R96" s="20">
        <f t="shared" si="4"/>
        <v>6.807</v>
      </c>
    </row>
    <row r="97" spans="1:18" ht="24.75">
      <c r="A97" s="13">
        <f t="shared" si="0"/>
        <v>94</v>
      </c>
      <c r="B97" s="13" t="s">
        <v>126</v>
      </c>
      <c r="C97" s="18" t="s">
        <v>127</v>
      </c>
      <c r="D97" s="18"/>
      <c r="E97" s="18">
        <v>0</v>
      </c>
      <c r="F97" s="18">
        <v>7.39</v>
      </c>
      <c r="G97" s="18">
        <f t="shared" si="1"/>
        <v>2.217</v>
      </c>
      <c r="H97" s="18">
        <v>0.5</v>
      </c>
      <c r="I97" s="18"/>
      <c r="J97" s="18">
        <f t="shared" si="2"/>
        <v>2.717</v>
      </c>
      <c r="K97" s="18"/>
      <c r="L97" s="19"/>
      <c r="M97" s="18"/>
      <c r="N97" s="18">
        <f t="shared" si="3"/>
        <v>0</v>
      </c>
      <c r="O97" s="18">
        <v>1</v>
      </c>
      <c r="P97" s="18"/>
      <c r="Q97" s="18"/>
      <c r="R97" s="20">
        <f t="shared" si="4"/>
        <v>3.717</v>
      </c>
    </row>
    <row r="98" spans="1:18" ht="13.5">
      <c r="A98" s="13">
        <f t="shared" si="0"/>
        <v>95</v>
      </c>
      <c r="B98" s="13" t="s">
        <v>179</v>
      </c>
      <c r="C98" s="18" t="s">
        <v>79</v>
      </c>
      <c r="D98" s="18"/>
      <c r="E98" s="18">
        <v>0</v>
      </c>
      <c r="F98" s="18">
        <v>5.86</v>
      </c>
      <c r="G98" s="18">
        <f t="shared" si="1"/>
        <v>1.758</v>
      </c>
      <c r="H98" s="18"/>
      <c r="I98" s="18"/>
      <c r="J98" s="18">
        <f t="shared" si="2"/>
        <v>1.758</v>
      </c>
      <c r="K98" s="18"/>
      <c r="L98" s="19"/>
      <c r="M98" s="18"/>
      <c r="N98" s="18">
        <f t="shared" si="3"/>
        <v>0</v>
      </c>
      <c r="O98" s="18">
        <v>1</v>
      </c>
      <c r="P98" s="18"/>
      <c r="Q98" s="18"/>
      <c r="R98" s="20">
        <f t="shared" si="4"/>
        <v>2.758</v>
      </c>
    </row>
    <row r="99" spans="1:18" ht="13.5">
      <c r="A99" s="13">
        <f t="shared" si="0"/>
        <v>96</v>
      </c>
      <c r="B99" s="13" t="s">
        <v>115</v>
      </c>
      <c r="C99" s="18" t="s">
        <v>38</v>
      </c>
      <c r="D99" s="18"/>
      <c r="E99" s="18">
        <v>1.928</v>
      </c>
      <c r="F99" s="18">
        <v>6.56</v>
      </c>
      <c r="G99" s="18">
        <f t="shared" si="1"/>
        <v>1.968</v>
      </c>
      <c r="H99" s="18"/>
      <c r="I99" s="18"/>
      <c r="J99" s="18">
        <f t="shared" si="2"/>
        <v>3.896</v>
      </c>
      <c r="K99" s="18"/>
      <c r="L99" s="19"/>
      <c r="M99" s="18"/>
      <c r="N99" s="18">
        <f t="shared" si="3"/>
        <v>0</v>
      </c>
      <c r="O99" s="18">
        <v>1</v>
      </c>
      <c r="P99" s="18"/>
      <c r="Q99" s="18"/>
      <c r="R99" s="20">
        <f t="shared" si="4"/>
        <v>4.896</v>
      </c>
    </row>
    <row r="100" spans="1:18" ht="36">
      <c r="A100" s="13">
        <f t="shared" si="0"/>
        <v>97</v>
      </c>
      <c r="B100" s="13" t="s">
        <v>140</v>
      </c>
      <c r="C100" s="18" t="s">
        <v>35</v>
      </c>
      <c r="D100" s="18" t="s">
        <v>26</v>
      </c>
      <c r="E100" s="30">
        <v>0</v>
      </c>
      <c r="F100" s="18">
        <v>7.59</v>
      </c>
      <c r="G100" s="18">
        <f t="shared" si="1"/>
        <v>2.277</v>
      </c>
      <c r="H100" s="18"/>
      <c r="I100" s="18"/>
      <c r="J100" s="18">
        <f t="shared" si="2"/>
        <v>2.277</v>
      </c>
      <c r="K100" s="18"/>
      <c r="L100" s="19"/>
      <c r="M100" s="18"/>
      <c r="N100" s="18">
        <f t="shared" si="3"/>
        <v>0</v>
      </c>
      <c r="O100" s="18">
        <v>1</v>
      </c>
      <c r="P100" s="18"/>
      <c r="Q100" s="18"/>
      <c r="R100" s="20">
        <f t="shared" si="4"/>
        <v>3.277</v>
      </c>
    </row>
    <row r="101" spans="1:18" ht="24.75">
      <c r="A101" s="13">
        <f t="shared" si="0"/>
        <v>98</v>
      </c>
      <c r="B101" s="13" t="s">
        <v>166</v>
      </c>
      <c r="C101" s="18" t="s">
        <v>167</v>
      </c>
      <c r="D101" s="18"/>
      <c r="E101" s="18">
        <v>0</v>
      </c>
      <c r="F101" s="18">
        <v>6.86</v>
      </c>
      <c r="G101" s="18">
        <f t="shared" si="1"/>
        <v>2.058</v>
      </c>
      <c r="H101" s="18"/>
      <c r="I101" s="18"/>
      <c r="J101" s="18">
        <f t="shared" si="2"/>
        <v>2.058</v>
      </c>
      <c r="K101" s="18"/>
      <c r="L101" s="19"/>
      <c r="M101" s="18"/>
      <c r="N101" s="18">
        <f t="shared" si="3"/>
        <v>0</v>
      </c>
      <c r="O101" s="18">
        <v>1</v>
      </c>
      <c r="P101" s="18"/>
      <c r="Q101" s="18"/>
      <c r="R101" s="20">
        <f t="shared" si="4"/>
        <v>3.058</v>
      </c>
    </row>
    <row r="102" spans="1:18" ht="24.75">
      <c r="A102" s="13">
        <f t="shared" si="0"/>
        <v>99</v>
      </c>
      <c r="B102" s="13" t="s">
        <v>192</v>
      </c>
      <c r="C102" s="18" t="s">
        <v>62</v>
      </c>
      <c r="D102" s="18"/>
      <c r="E102" s="18">
        <v>3.431</v>
      </c>
      <c r="F102" s="18">
        <v>6.25</v>
      </c>
      <c r="G102" s="18">
        <f t="shared" si="1"/>
        <v>1.875</v>
      </c>
      <c r="H102" s="18"/>
      <c r="I102" s="18"/>
      <c r="J102" s="18">
        <f t="shared" si="2"/>
        <v>5.306</v>
      </c>
      <c r="K102" s="18">
        <v>0.30000000000000004</v>
      </c>
      <c r="L102" s="21"/>
      <c r="M102" s="18"/>
      <c r="N102" s="18">
        <f t="shared" si="3"/>
        <v>0.30000000000000004</v>
      </c>
      <c r="O102" s="18">
        <v>1</v>
      </c>
      <c r="P102" s="18"/>
      <c r="Q102" s="18"/>
      <c r="R102" s="20">
        <f t="shared" si="4"/>
        <v>6.606</v>
      </c>
    </row>
    <row r="103" spans="1:18" ht="13.5">
      <c r="A103" s="13">
        <f t="shared" si="0"/>
        <v>100</v>
      </c>
      <c r="B103" s="13" t="s">
        <v>161</v>
      </c>
      <c r="C103" s="18" t="s">
        <v>26</v>
      </c>
      <c r="D103" s="18"/>
      <c r="E103" s="18">
        <v>0</v>
      </c>
      <c r="F103" s="18">
        <v>7.18</v>
      </c>
      <c r="G103" s="18">
        <f t="shared" si="1"/>
        <v>2.154</v>
      </c>
      <c r="H103" s="18"/>
      <c r="I103" s="18"/>
      <c r="J103" s="18">
        <f t="shared" si="2"/>
        <v>2.154</v>
      </c>
      <c r="K103" s="18"/>
      <c r="L103" s="21"/>
      <c r="M103" s="18"/>
      <c r="N103" s="18">
        <f t="shared" si="3"/>
        <v>0</v>
      </c>
      <c r="O103" s="18">
        <v>1</v>
      </c>
      <c r="P103" s="18"/>
      <c r="Q103" s="18"/>
      <c r="R103" s="20">
        <f t="shared" si="4"/>
        <v>3.154</v>
      </c>
    </row>
    <row r="104" spans="1:18" ht="13.5">
      <c r="A104" s="13">
        <f t="shared" si="0"/>
        <v>101</v>
      </c>
      <c r="B104" s="29" t="s">
        <v>92</v>
      </c>
      <c r="C104" s="18" t="s">
        <v>93</v>
      </c>
      <c r="D104" s="18"/>
      <c r="E104" s="18">
        <v>0</v>
      </c>
      <c r="F104" s="18">
        <v>6.44</v>
      </c>
      <c r="G104" s="18">
        <f t="shared" si="1"/>
        <v>1.932</v>
      </c>
      <c r="H104" s="18"/>
      <c r="I104" s="18"/>
      <c r="J104" s="18">
        <f t="shared" si="2"/>
        <v>1.932</v>
      </c>
      <c r="K104" s="18"/>
      <c r="L104" s="19"/>
      <c r="M104" s="18"/>
      <c r="N104" s="18">
        <f t="shared" si="3"/>
        <v>0</v>
      </c>
      <c r="O104" s="18">
        <v>1</v>
      </c>
      <c r="P104" s="18"/>
      <c r="Q104" s="18"/>
      <c r="R104" s="20">
        <f t="shared" si="4"/>
        <v>2.932</v>
      </c>
    </row>
    <row r="105" spans="1:18" ht="13.5">
      <c r="A105" s="13">
        <f t="shared" si="0"/>
        <v>102</v>
      </c>
      <c r="B105" s="13" t="s">
        <v>131</v>
      </c>
      <c r="C105" s="18" t="s">
        <v>38</v>
      </c>
      <c r="D105" s="18"/>
      <c r="E105" s="18">
        <v>4.14</v>
      </c>
      <c r="F105" s="18">
        <v>6.88</v>
      </c>
      <c r="G105" s="18">
        <f t="shared" si="1"/>
        <v>2.064</v>
      </c>
      <c r="H105" s="18"/>
      <c r="I105" s="18"/>
      <c r="J105" s="18">
        <f t="shared" si="2"/>
        <v>6.204</v>
      </c>
      <c r="K105" s="18"/>
      <c r="L105" s="19"/>
      <c r="M105" s="18"/>
      <c r="N105" s="18">
        <f t="shared" si="3"/>
        <v>0</v>
      </c>
      <c r="O105" s="18">
        <v>1</v>
      </c>
      <c r="P105" s="18"/>
      <c r="Q105" s="18"/>
      <c r="R105" s="20">
        <f t="shared" si="4"/>
        <v>7.204</v>
      </c>
    </row>
    <row r="106" spans="1:18" ht="36">
      <c r="A106" s="13">
        <f t="shared" si="0"/>
        <v>103</v>
      </c>
      <c r="B106" s="13" t="s">
        <v>194</v>
      </c>
      <c r="C106" s="18" t="s">
        <v>33</v>
      </c>
      <c r="D106" s="18"/>
      <c r="E106" s="18"/>
      <c r="F106" s="18">
        <v>7.88</v>
      </c>
      <c r="G106" s="18">
        <f t="shared" si="1"/>
        <v>2.364</v>
      </c>
      <c r="H106" s="18"/>
      <c r="I106" s="18"/>
      <c r="J106" s="18">
        <f t="shared" si="2"/>
        <v>2.364</v>
      </c>
      <c r="K106" s="18"/>
      <c r="L106" s="19"/>
      <c r="M106" s="18"/>
      <c r="N106" s="18">
        <f t="shared" si="3"/>
        <v>0</v>
      </c>
      <c r="O106" s="18">
        <v>1</v>
      </c>
      <c r="P106" s="18"/>
      <c r="Q106" s="18"/>
      <c r="R106" s="20">
        <f t="shared" si="4"/>
        <v>3.364</v>
      </c>
    </row>
    <row r="107" spans="1:18" ht="24.75">
      <c r="A107" s="13">
        <f t="shared" si="0"/>
        <v>104</v>
      </c>
      <c r="B107" s="13" t="s">
        <v>198</v>
      </c>
      <c r="C107" s="18" t="s">
        <v>31</v>
      </c>
      <c r="D107" s="18"/>
      <c r="E107" s="18">
        <v>3.024</v>
      </c>
      <c r="F107" s="18">
        <v>6.803</v>
      </c>
      <c r="G107" s="28">
        <f t="shared" si="1"/>
        <v>2.0409</v>
      </c>
      <c r="H107" s="18"/>
      <c r="I107" s="18"/>
      <c r="J107" s="18">
        <f t="shared" si="2"/>
        <v>5.0649</v>
      </c>
      <c r="K107" s="18">
        <v>1.1</v>
      </c>
      <c r="L107" s="19"/>
      <c r="M107" s="18"/>
      <c r="N107" s="18">
        <f t="shared" si="3"/>
        <v>1.1</v>
      </c>
      <c r="O107" s="18">
        <v>1</v>
      </c>
      <c r="P107" s="18"/>
      <c r="Q107" s="18"/>
      <c r="R107" s="20">
        <f t="shared" si="4"/>
        <v>7.1649</v>
      </c>
    </row>
    <row r="108" spans="1:18" ht="24.75">
      <c r="A108" s="13">
        <f t="shared" si="0"/>
        <v>105</v>
      </c>
      <c r="B108" s="13" t="s">
        <v>188</v>
      </c>
      <c r="C108" s="18" t="s">
        <v>95</v>
      </c>
      <c r="D108" s="18"/>
      <c r="E108" s="18">
        <v>0.427</v>
      </c>
      <c r="F108" s="18">
        <v>6.16</v>
      </c>
      <c r="G108" s="18">
        <f t="shared" si="1"/>
        <v>1.8479999999999999</v>
      </c>
      <c r="H108" s="18"/>
      <c r="I108" s="18"/>
      <c r="J108" s="18">
        <f t="shared" si="2"/>
        <v>2.275</v>
      </c>
      <c r="K108" s="18"/>
      <c r="L108" s="19"/>
      <c r="M108" s="18"/>
      <c r="N108" s="18">
        <f t="shared" si="3"/>
        <v>0</v>
      </c>
      <c r="O108" s="18">
        <v>1</v>
      </c>
      <c r="P108" s="18"/>
      <c r="Q108" s="18"/>
      <c r="R108" s="20">
        <f t="shared" si="4"/>
        <v>3.275</v>
      </c>
    </row>
    <row r="109" spans="1:18" ht="13.5">
      <c r="A109" s="13">
        <f t="shared" si="0"/>
        <v>106</v>
      </c>
      <c r="B109" s="13" t="s">
        <v>186</v>
      </c>
      <c r="C109" s="18" t="s">
        <v>51</v>
      </c>
      <c r="D109" s="18"/>
      <c r="E109" s="18">
        <v>0.8290000000000001</v>
      </c>
      <c r="F109" s="18">
        <v>7.04</v>
      </c>
      <c r="G109" s="18">
        <f t="shared" si="1"/>
        <v>2.112</v>
      </c>
      <c r="H109" s="18">
        <v>0.5</v>
      </c>
      <c r="I109" s="18"/>
      <c r="J109" s="28">
        <f t="shared" si="2"/>
        <v>3.441</v>
      </c>
      <c r="K109" s="18">
        <v>0.6000000000000001</v>
      </c>
      <c r="L109" s="19"/>
      <c r="M109" s="18"/>
      <c r="N109" s="18">
        <f t="shared" si="3"/>
        <v>0.6000000000000001</v>
      </c>
      <c r="O109" s="18">
        <v>1</v>
      </c>
      <c r="P109" s="18"/>
      <c r="Q109" s="18"/>
      <c r="R109" s="20">
        <f t="shared" si="4"/>
        <v>5.041</v>
      </c>
    </row>
    <row r="110" spans="1:18" ht="13.5">
      <c r="A110" s="13">
        <f t="shared" si="0"/>
        <v>107</v>
      </c>
      <c r="B110" s="13" t="s">
        <v>109</v>
      </c>
      <c r="C110" s="18" t="s">
        <v>29</v>
      </c>
      <c r="D110" s="18"/>
      <c r="E110" s="18">
        <v>0.397</v>
      </c>
      <c r="F110" s="18">
        <v>7.75</v>
      </c>
      <c r="G110" s="18">
        <f t="shared" si="1"/>
        <v>2.325</v>
      </c>
      <c r="H110" s="18"/>
      <c r="I110" s="18"/>
      <c r="J110" s="18">
        <f t="shared" si="2"/>
        <v>2.722</v>
      </c>
      <c r="K110" s="18">
        <v>1.1</v>
      </c>
      <c r="L110" s="19"/>
      <c r="M110" s="18"/>
      <c r="N110" s="18">
        <f t="shared" si="3"/>
        <v>1.1</v>
      </c>
      <c r="O110" s="18">
        <v>1</v>
      </c>
      <c r="P110" s="18"/>
      <c r="Q110" s="18"/>
      <c r="R110" s="20">
        <f t="shared" si="4"/>
        <v>4.822</v>
      </c>
    </row>
    <row r="111" spans="1:18" ht="24.75">
      <c r="A111" s="13">
        <f t="shared" si="0"/>
        <v>108</v>
      </c>
      <c r="B111" s="13" t="s">
        <v>61</v>
      </c>
      <c r="C111" s="18" t="s">
        <v>62</v>
      </c>
      <c r="D111" s="18"/>
      <c r="E111" s="18">
        <v>0</v>
      </c>
      <c r="F111" s="18">
        <v>7.6</v>
      </c>
      <c r="G111" s="18">
        <f t="shared" si="1"/>
        <v>2.2800000000000002</v>
      </c>
      <c r="H111" s="18"/>
      <c r="I111" s="18"/>
      <c r="J111" s="18">
        <f t="shared" si="2"/>
        <v>2.2800000000000002</v>
      </c>
      <c r="K111" s="18"/>
      <c r="L111" s="19"/>
      <c r="M111" s="18"/>
      <c r="N111" s="18">
        <f t="shared" si="3"/>
        <v>0</v>
      </c>
      <c r="O111" s="18">
        <v>1</v>
      </c>
      <c r="P111" s="18"/>
      <c r="Q111" s="18"/>
      <c r="R111" s="20">
        <f t="shared" si="4"/>
        <v>3.2800000000000002</v>
      </c>
    </row>
    <row r="112" spans="1:18" ht="36">
      <c r="A112" s="13">
        <f t="shared" si="0"/>
        <v>109</v>
      </c>
      <c r="B112" s="13" t="s">
        <v>195</v>
      </c>
      <c r="C112" s="18" t="s">
        <v>33</v>
      </c>
      <c r="D112" s="18" t="s">
        <v>62</v>
      </c>
      <c r="E112" s="18">
        <v>0.094</v>
      </c>
      <c r="F112" s="18">
        <v>7.98</v>
      </c>
      <c r="G112" s="18">
        <f t="shared" si="1"/>
        <v>2.394</v>
      </c>
      <c r="H112" s="18">
        <v>0.5</v>
      </c>
      <c r="I112" s="18"/>
      <c r="J112" s="18">
        <f t="shared" si="2"/>
        <v>2.988</v>
      </c>
      <c r="K112" s="18">
        <v>0.6000000000000001</v>
      </c>
      <c r="L112" s="19"/>
      <c r="M112" s="18"/>
      <c r="N112" s="18">
        <f t="shared" si="3"/>
        <v>0.6000000000000001</v>
      </c>
      <c r="O112" s="18">
        <v>1</v>
      </c>
      <c r="P112" s="18"/>
      <c r="Q112" s="18"/>
      <c r="R112" s="20">
        <f t="shared" si="4"/>
        <v>4.588</v>
      </c>
    </row>
    <row r="113" spans="1:18" ht="13.5">
      <c r="A113" s="13">
        <f t="shared" si="0"/>
        <v>110</v>
      </c>
      <c r="B113" s="13" t="s">
        <v>101</v>
      </c>
      <c r="C113" s="18" t="s">
        <v>102</v>
      </c>
      <c r="D113" s="18"/>
      <c r="E113" s="18">
        <v>0</v>
      </c>
      <c r="F113" s="18">
        <v>6.33</v>
      </c>
      <c r="G113" s="18">
        <f t="shared" si="1"/>
        <v>1.899</v>
      </c>
      <c r="H113" s="18">
        <v>0.5</v>
      </c>
      <c r="I113" s="18"/>
      <c r="J113" s="18">
        <f t="shared" si="2"/>
        <v>2.399</v>
      </c>
      <c r="K113" s="18">
        <v>0.6000000000000001</v>
      </c>
      <c r="L113" s="19"/>
      <c r="M113" s="18"/>
      <c r="N113" s="18">
        <f t="shared" si="3"/>
        <v>0.6000000000000001</v>
      </c>
      <c r="O113" s="18">
        <v>1</v>
      </c>
      <c r="P113" s="18"/>
      <c r="Q113" s="27"/>
      <c r="R113" s="20">
        <f t="shared" si="4"/>
        <v>3.999</v>
      </c>
    </row>
    <row r="114" spans="1:18" ht="13.5">
      <c r="A114" s="13">
        <f t="shared" si="0"/>
        <v>111</v>
      </c>
      <c r="B114" s="13" t="s">
        <v>177</v>
      </c>
      <c r="C114" s="18" t="s">
        <v>38</v>
      </c>
      <c r="D114" s="18"/>
      <c r="E114" s="18">
        <v>0</v>
      </c>
      <c r="F114" s="18">
        <v>6.44</v>
      </c>
      <c r="G114" s="18">
        <f t="shared" si="1"/>
        <v>1.932</v>
      </c>
      <c r="H114" s="18"/>
      <c r="I114" s="18"/>
      <c r="J114" s="18">
        <f t="shared" si="2"/>
        <v>1.932</v>
      </c>
      <c r="K114" s="18"/>
      <c r="L114" s="19"/>
      <c r="M114" s="18"/>
      <c r="N114" s="18">
        <f t="shared" si="3"/>
        <v>0</v>
      </c>
      <c r="O114" s="18">
        <v>1</v>
      </c>
      <c r="P114" s="18"/>
      <c r="Q114" s="18"/>
      <c r="R114" s="20">
        <f t="shared" si="4"/>
        <v>2.932</v>
      </c>
    </row>
    <row r="115" spans="1:18" ht="13.5">
      <c r="A115" s="13">
        <f t="shared" si="0"/>
        <v>112</v>
      </c>
      <c r="B115" s="13" t="s">
        <v>176</v>
      </c>
      <c r="C115" s="18" t="s">
        <v>26</v>
      </c>
      <c r="D115" s="18"/>
      <c r="E115" s="18">
        <v>0.11800000000000001</v>
      </c>
      <c r="F115" s="18">
        <v>6.88</v>
      </c>
      <c r="G115" s="18">
        <f t="shared" si="1"/>
        <v>2.064</v>
      </c>
      <c r="H115" s="18"/>
      <c r="I115" s="18"/>
      <c r="J115" s="18">
        <f t="shared" si="2"/>
        <v>2.182</v>
      </c>
      <c r="K115" s="18"/>
      <c r="L115" s="19"/>
      <c r="M115" s="18"/>
      <c r="N115" s="18">
        <f t="shared" si="3"/>
        <v>0</v>
      </c>
      <c r="O115" s="18">
        <v>1</v>
      </c>
      <c r="P115" s="18"/>
      <c r="Q115" s="18"/>
      <c r="R115" s="20">
        <f t="shared" si="4"/>
        <v>3.182</v>
      </c>
    </row>
    <row r="116" spans="1:18" ht="13.5">
      <c r="A116" s="13">
        <f t="shared" si="0"/>
        <v>113</v>
      </c>
      <c r="B116" s="13" t="s">
        <v>55</v>
      </c>
      <c r="C116" s="18" t="s">
        <v>26</v>
      </c>
      <c r="D116" s="18"/>
      <c r="E116" s="18">
        <v>0.619</v>
      </c>
      <c r="F116" s="18">
        <v>6.8</v>
      </c>
      <c r="G116" s="18">
        <f t="shared" si="1"/>
        <v>2.04</v>
      </c>
      <c r="H116" s="18"/>
      <c r="I116" s="18"/>
      <c r="J116" s="18">
        <f t="shared" si="2"/>
        <v>2.659</v>
      </c>
      <c r="K116" s="18"/>
      <c r="L116" s="19"/>
      <c r="M116" s="18"/>
      <c r="N116" s="18">
        <f t="shared" si="3"/>
        <v>0</v>
      </c>
      <c r="O116" s="18">
        <v>1</v>
      </c>
      <c r="P116" s="18"/>
      <c r="Q116" s="18"/>
      <c r="R116" s="20">
        <f t="shared" si="4"/>
        <v>3.659</v>
      </c>
    </row>
    <row r="117" spans="1:18" ht="13.5">
      <c r="A117" s="13">
        <f t="shared" si="0"/>
        <v>114</v>
      </c>
      <c r="B117" s="13" t="s">
        <v>70</v>
      </c>
      <c r="C117" s="18" t="s">
        <v>79</v>
      </c>
      <c r="D117" s="18"/>
      <c r="E117" s="18">
        <v>0</v>
      </c>
      <c r="F117" s="18">
        <v>6.47</v>
      </c>
      <c r="G117" s="18">
        <f t="shared" si="1"/>
        <v>1.941</v>
      </c>
      <c r="H117" s="18"/>
      <c r="I117" s="18"/>
      <c r="J117" s="18">
        <f t="shared" si="2"/>
        <v>1.941</v>
      </c>
      <c r="K117" s="18"/>
      <c r="L117" s="19"/>
      <c r="M117" s="18"/>
      <c r="N117" s="18">
        <f t="shared" si="3"/>
        <v>0</v>
      </c>
      <c r="O117" s="18">
        <v>1</v>
      </c>
      <c r="P117" s="18"/>
      <c r="Q117" s="18"/>
      <c r="R117" s="20">
        <f t="shared" si="4"/>
        <v>2.941</v>
      </c>
    </row>
    <row r="118" spans="1:18" ht="24.75">
      <c r="A118" s="13">
        <f t="shared" si="0"/>
        <v>115</v>
      </c>
      <c r="B118" s="13" t="s">
        <v>171</v>
      </c>
      <c r="C118" s="18" t="s">
        <v>172</v>
      </c>
      <c r="D118" s="18"/>
      <c r="E118" s="18">
        <v>0.427</v>
      </c>
      <c r="F118" s="18">
        <v>8.3</v>
      </c>
      <c r="G118" s="18">
        <f t="shared" si="1"/>
        <v>2.49</v>
      </c>
      <c r="H118" s="18">
        <v>0.5</v>
      </c>
      <c r="I118" s="18"/>
      <c r="J118" s="18">
        <f t="shared" si="2"/>
        <v>3.417</v>
      </c>
      <c r="K118" s="18"/>
      <c r="L118" s="19"/>
      <c r="M118" s="18"/>
      <c r="N118" s="18">
        <f t="shared" si="3"/>
        <v>0</v>
      </c>
      <c r="O118" s="18">
        <v>1</v>
      </c>
      <c r="P118" s="18"/>
      <c r="Q118" s="18"/>
      <c r="R118" s="20">
        <f t="shared" si="4"/>
        <v>4.417</v>
      </c>
    </row>
    <row r="119" spans="1:18" ht="36">
      <c r="A119" s="13">
        <f t="shared" si="0"/>
        <v>116</v>
      </c>
      <c r="B119" s="13" t="s">
        <v>52</v>
      </c>
      <c r="C119" s="18" t="s">
        <v>53</v>
      </c>
      <c r="D119" s="18" t="s">
        <v>54</v>
      </c>
      <c r="E119" s="18">
        <v>0</v>
      </c>
      <c r="F119" s="18">
        <v>7.21</v>
      </c>
      <c r="G119" s="18">
        <f t="shared" si="1"/>
        <v>2.163</v>
      </c>
      <c r="H119" s="18">
        <v>0.5</v>
      </c>
      <c r="I119" s="18"/>
      <c r="J119" s="18">
        <f t="shared" si="2"/>
        <v>2.6630000000000003</v>
      </c>
      <c r="K119" s="18"/>
      <c r="L119" s="19"/>
      <c r="M119" s="18"/>
      <c r="N119" s="18">
        <f t="shared" si="3"/>
        <v>0</v>
      </c>
      <c r="O119" s="18">
        <v>1</v>
      </c>
      <c r="P119" s="18"/>
      <c r="Q119" s="18"/>
      <c r="R119" s="20">
        <f t="shared" si="4"/>
        <v>3.6630000000000003</v>
      </c>
    </row>
    <row r="120" spans="1:18" ht="13.5">
      <c r="A120" s="13">
        <f t="shared" si="0"/>
        <v>117</v>
      </c>
      <c r="B120" s="13" t="s">
        <v>44</v>
      </c>
      <c r="C120" s="18"/>
      <c r="D120" s="18"/>
      <c r="E120" s="18">
        <v>1.61</v>
      </c>
      <c r="F120" s="18">
        <v>5.78</v>
      </c>
      <c r="G120" s="18">
        <f t="shared" si="1"/>
        <v>1.734</v>
      </c>
      <c r="H120" s="18"/>
      <c r="I120" s="18"/>
      <c r="J120" s="18">
        <f t="shared" si="2"/>
        <v>3.344</v>
      </c>
      <c r="K120" s="18">
        <v>0.6000000000000001</v>
      </c>
      <c r="L120" s="19"/>
      <c r="M120" s="18"/>
      <c r="N120" s="18">
        <f t="shared" si="3"/>
        <v>0.6000000000000001</v>
      </c>
      <c r="O120" s="18"/>
      <c r="P120" s="18"/>
      <c r="Q120" s="18"/>
      <c r="R120" s="20">
        <f t="shared" si="4"/>
        <v>3.944</v>
      </c>
    </row>
    <row r="121" spans="1:18" ht="36">
      <c r="A121" s="13">
        <f t="shared" si="0"/>
        <v>118</v>
      </c>
      <c r="B121" s="13" t="s">
        <v>175</v>
      </c>
      <c r="C121" s="18" t="s">
        <v>35</v>
      </c>
      <c r="D121" s="18"/>
      <c r="E121" s="18">
        <v>0</v>
      </c>
      <c r="F121" s="18">
        <v>7.89</v>
      </c>
      <c r="G121" s="18">
        <f t="shared" si="1"/>
        <v>2.367</v>
      </c>
      <c r="H121" s="18"/>
      <c r="I121" s="18"/>
      <c r="J121" s="18">
        <f t="shared" si="2"/>
        <v>2.367</v>
      </c>
      <c r="K121" s="18"/>
      <c r="L121" s="19"/>
      <c r="M121" s="18"/>
      <c r="N121" s="18">
        <f t="shared" si="3"/>
        <v>0</v>
      </c>
      <c r="O121" s="18">
        <v>1</v>
      </c>
      <c r="P121" s="18"/>
      <c r="Q121" s="18"/>
      <c r="R121" s="20">
        <f t="shared" si="4"/>
        <v>3.367</v>
      </c>
    </row>
    <row r="122" spans="1:18" ht="13.5">
      <c r="A122" s="13">
        <f t="shared" si="0"/>
        <v>119</v>
      </c>
      <c r="B122" s="13" t="s">
        <v>105</v>
      </c>
      <c r="C122" s="18" t="s">
        <v>41</v>
      </c>
      <c r="D122" s="18"/>
      <c r="E122" s="18">
        <v>0</v>
      </c>
      <c r="F122" s="18">
        <v>6.64</v>
      </c>
      <c r="G122" s="18">
        <f t="shared" si="1"/>
        <v>1.992</v>
      </c>
      <c r="H122" s="18"/>
      <c r="I122" s="18"/>
      <c r="J122" s="18">
        <f t="shared" si="2"/>
        <v>1.992</v>
      </c>
      <c r="K122" s="18"/>
      <c r="L122" s="19"/>
      <c r="M122" s="18"/>
      <c r="N122" s="18">
        <f t="shared" si="3"/>
        <v>0</v>
      </c>
      <c r="O122" s="18">
        <v>1</v>
      </c>
      <c r="P122" s="18"/>
      <c r="Q122" s="18"/>
      <c r="R122" s="20">
        <f t="shared" si="4"/>
        <v>2.992</v>
      </c>
    </row>
    <row r="123" spans="1:18" ht="31.5" customHeight="1">
      <c r="A123" s="13">
        <f t="shared" si="0"/>
        <v>120</v>
      </c>
      <c r="B123" s="13" t="s">
        <v>59</v>
      </c>
      <c r="C123" s="18" t="s">
        <v>26</v>
      </c>
      <c r="D123" s="18" t="s">
        <v>60</v>
      </c>
      <c r="E123" s="18">
        <v>0</v>
      </c>
      <c r="F123" s="18">
        <v>7.75</v>
      </c>
      <c r="G123" s="18">
        <f t="shared" si="1"/>
        <v>2.325</v>
      </c>
      <c r="H123" s="18"/>
      <c r="I123" s="18"/>
      <c r="J123" s="18">
        <f t="shared" si="2"/>
        <v>2.325</v>
      </c>
      <c r="K123" s="18">
        <v>0.6000000000000001</v>
      </c>
      <c r="L123" s="19"/>
      <c r="M123" s="18"/>
      <c r="N123" s="18">
        <f t="shared" si="3"/>
        <v>0.6000000000000001</v>
      </c>
      <c r="O123" s="18">
        <v>1</v>
      </c>
      <c r="P123" s="18"/>
      <c r="Q123" s="27"/>
      <c r="R123" s="20">
        <f t="shared" si="4"/>
        <v>3.925</v>
      </c>
    </row>
    <row r="124" spans="1:18" ht="13.5">
      <c r="A124" s="13">
        <f t="shared" si="0"/>
        <v>121</v>
      </c>
      <c r="B124" s="13" t="s">
        <v>84</v>
      </c>
      <c r="C124" s="18" t="s">
        <v>51</v>
      </c>
      <c r="D124" s="18"/>
      <c r="E124" s="18">
        <v>0</v>
      </c>
      <c r="F124" s="18">
        <v>6.18</v>
      </c>
      <c r="G124" s="18">
        <f t="shared" si="1"/>
        <v>1.854</v>
      </c>
      <c r="H124" s="18"/>
      <c r="I124" s="18"/>
      <c r="J124" s="18">
        <f t="shared" si="2"/>
        <v>1.854</v>
      </c>
      <c r="K124" s="18">
        <v>0.30000000000000004</v>
      </c>
      <c r="L124" s="19"/>
      <c r="M124" s="18"/>
      <c r="N124" s="18">
        <f t="shared" si="3"/>
        <v>0.30000000000000004</v>
      </c>
      <c r="O124" s="18">
        <v>1</v>
      </c>
      <c r="P124" s="18"/>
      <c r="Q124" s="18"/>
      <c r="R124" s="20">
        <f t="shared" si="4"/>
        <v>3.154</v>
      </c>
    </row>
    <row r="125" spans="1:18" ht="13.5">
      <c r="A125" s="13">
        <f t="shared" si="0"/>
        <v>122</v>
      </c>
      <c r="B125" s="13" t="s">
        <v>170</v>
      </c>
      <c r="C125" s="18" t="s">
        <v>79</v>
      </c>
      <c r="D125" s="18"/>
      <c r="E125" s="18">
        <v>0</v>
      </c>
      <c r="F125" s="18">
        <v>6.43</v>
      </c>
      <c r="G125" s="18">
        <f t="shared" si="1"/>
        <v>1.929</v>
      </c>
      <c r="H125" s="18"/>
      <c r="I125" s="18"/>
      <c r="J125" s="18">
        <f t="shared" si="2"/>
        <v>1.929</v>
      </c>
      <c r="K125" s="18"/>
      <c r="L125" s="19"/>
      <c r="M125" s="18"/>
      <c r="N125" s="18">
        <f t="shared" si="3"/>
        <v>0</v>
      </c>
      <c r="O125" s="18">
        <v>1</v>
      </c>
      <c r="P125" s="18"/>
      <c r="Q125" s="18"/>
      <c r="R125" s="20">
        <f t="shared" si="4"/>
        <v>2.9290000000000003</v>
      </c>
    </row>
    <row r="126" spans="1:18" ht="36">
      <c r="A126" s="13">
        <f t="shared" si="0"/>
        <v>123</v>
      </c>
      <c r="B126" s="13" t="s">
        <v>132</v>
      </c>
      <c r="C126" s="18" t="s">
        <v>33</v>
      </c>
      <c r="D126" s="18"/>
      <c r="E126" s="18">
        <v>0</v>
      </c>
      <c r="F126" s="18">
        <v>6.9</v>
      </c>
      <c r="G126" s="18">
        <f t="shared" si="1"/>
        <v>2.07</v>
      </c>
      <c r="H126" s="18"/>
      <c r="I126" s="18"/>
      <c r="J126" s="18">
        <f t="shared" si="2"/>
        <v>2.07</v>
      </c>
      <c r="K126" s="18"/>
      <c r="L126" s="19"/>
      <c r="M126" s="18"/>
      <c r="N126" s="18">
        <f t="shared" si="3"/>
        <v>0</v>
      </c>
      <c r="O126" s="18">
        <v>1</v>
      </c>
      <c r="P126" s="18"/>
      <c r="Q126" s="18"/>
      <c r="R126" s="20">
        <f t="shared" si="4"/>
        <v>3.07</v>
      </c>
    </row>
    <row r="127" spans="1:18" ht="24.75">
      <c r="A127" s="13">
        <f t="shared" si="0"/>
        <v>124</v>
      </c>
      <c r="B127" s="13" t="s">
        <v>64</v>
      </c>
      <c r="C127" s="18" t="s">
        <v>65</v>
      </c>
      <c r="D127" s="18"/>
      <c r="E127" s="18">
        <v>0</v>
      </c>
      <c r="F127" s="18">
        <v>7.23</v>
      </c>
      <c r="G127" s="18">
        <f t="shared" si="1"/>
        <v>2.169</v>
      </c>
      <c r="H127" s="18"/>
      <c r="I127" s="18"/>
      <c r="J127" s="18">
        <f t="shared" si="2"/>
        <v>2.169</v>
      </c>
      <c r="K127" s="18"/>
      <c r="L127" s="19"/>
      <c r="M127" s="18"/>
      <c r="N127" s="18">
        <f t="shared" si="3"/>
        <v>0</v>
      </c>
      <c r="O127" s="18">
        <v>1</v>
      </c>
      <c r="P127" s="18"/>
      <c r="Q127" s="18"/>
      <c r="R127" s="20">
        <f t="shared" si="4"/>
        <v>3.169</v>
      </c>
    </row>
    <row r="128" spans="1:18" ht="24.75">
      <c r="A128" s="13">
        <f t="shared" si="0"/>
        <v>125</v>
      </c>
      <c r="B128" s="13" t="s">
        <v>103</v>
      </c>
      <c r="C128" s="18" t="s">
        <v>51</v>
      </c>
      <c r="D128" s="18" t="s">
        <v>104</v>
      </c>
      <c r="E128" s="18">
        <v>1.695</v>
      </c>
      <c r="F128" s="18">
        <v>6.63</v>
      </c>
      <c r="G128" s="18">
        <f t="shared" si="1"/>
        <v>1.9889999999999999</v>
      </c>
      <c r="H128" s="18">
        <v>0.5</v>
      </c>
      <c r="I128" s="18"/>
      <c r="J128" s="18">
        <f t="shared" si="2"/>
        <v>4.184</v>
      </c>
      <c r="K128" s="18">
        <v>0.30000000000000004</v>
      </c>
      <c r="L128" s="19"/>
      <c r="M128" s="18"/>
      <c r="N128" s="18">
        <f t="shared" si="3"/>
        <v>0.30000000000000004</v>
      </c>
      <c r="O128" s="18">
        <v>1</v>
      </c>
      <c r="P128" s="18"/>
      <c r="Q128" s="18"/>
      <c r="R128" s="20">
        <f t="shared" si="4"/>
        <v>5.484</v>
      </c>
    </row>
    <row r="129" spans="1:18" ht="13.5">
      <c r="A129" s="13">
        <f t="shared" si="0"/>
        <v>126</v>
      </c>
      <c r="B129" s="13" t="s">
        <v>120</v>
      </c>
      <c r="C129" s="18" t="s">
        <v>41</v>
      </c>
      <c r="D129" s="18"/>
      <c r="E129" s="18">
        <v>0.455</v>
      </c>
      <c r="F129" s="18">
        <v>6.88</v>
      </c>
      <c r="G129" s="18">
        <f t="shared" si="1"/>
        <v>2.064</v>
      </c>
      <c r="H129" s="18"/>
      <c r="I129" s="18"/>
      <c r="J129" s="18">
        <f t="shared" si="2"/>
        <v>2.519</v>
      </c>
      <c r="K129" s="18">
        <v>0.30000000000000004</v>
      </c>
      <c r="L129" s="19"/>
      <c r="M129" s="18"/>
      <c r="N129" s="18">
        <f t="shared" si="3"/>
        <v>0.30000000000000004</v>
      </c>
      <c r="O129" s="18">
        <v>1</v>
      </c>
      <c r="P129" s="18"/>
      <c r="Q129" s="18"/>
      <c r="R129" s="20">
        <f t="shared" si="4"/>
        <v>3.819</v>
      </c>
    </row>
    <row r="130" spans="1:18" ht="13.5">
      <c r="A130" s="13">
        <f t="shared" si="0"/>
        <v>127</v>
      </c>
      <c r="B130" s="13" t="s">
        <v>117</v>
      </c>
      <c r="C130" s="18" t="s">
        <v>38</v>
      </c>
      <c r="D130" s="18"/>
      <c r="E130" s="18">
        <v>0</v>
      </c>
      <c r="F130" s="18">
        <v>6.37</v>
      </c>
      <c r="G130" s="18">
        <f t="shared" si="1"/>
        <v>1.911</v>
      </c>
      <c r="H130" s="18">
        <v>0.5</v>
      </c>
      <c r="I130" s="18"/>
      <c r="J130" s="18">
        <f t="shared" si="2"/>
        <v>2.411</v>
      </c>
      <c r="K130" s="18">
        <v>0.30000000000000004</v>
      </c>
      <c r="L130" s="19"/>
      <c r="M130" s="18"/>
      <c r="N130" s="18">
        <f t="shared" si="3"/>
        <v>0.30000000000000004</v>
      </c>
      <c r="O130" s="18">
        <v>1</v>
      </c>
      <c r="P130" s="18"/>
      <c r="Q130" s="18"/>
      <c r="R130" s="20">
        <f t="shared" si="4"/>
        <v>3.711</v>
      </c>
    </row>
    <row r="131" spans="1:18" ht="24.75">
      <c r="A131" s="13">
        <f t="shared" si="0"/>
        <v>128</v>
      </c>
      <c r="B131" s="13" t="s">
        <v>66</v>
      </c>
      <c r="C131" s="18" t="s">
        <v>31</v>
      </c>
      <c r="D131" s="18"/>
      <c r="E131" s="18">
        <v>2.685</v>
      </c>
      <c r="F131" s="18">
        <v>6.75</v>
      </c>
      <c r="G131" s="18">
        <f t="shared" si="1"/>
        <v>2.025</v>
      </c>
      <c r="H131" s="18"/>
      <c r="I131" s="18"/>
      <c r="J131" s="18">
        <f t="shared" si="2"/>
        <v>4.71</v>
      </c>
      <c r="K131" s="18"/>
      <c r="L131" s="19"/>
      <c r="M131" s="18"/>
      <c r="N131" s="18">
        <f t="shared" si="3"/>
        <v>0</v>
      </c>
      <c r="O131" s="18">
        <v>1</v>
      </c>
      <c r="P131" s="18"/>
      <c r="Q131" s="18"/>
      <c r="R131" s="20">
        <f t="shared" si="4"/>
        <v>5.71</v>
      </c>
    </row>
    <row r="132" spans="1:18" ht="36">
      <c r="A132" s="13">
        <f t="shared" si="0"/>
        <v>129</v>
      </c>
      <c r="B132" s="13" t="s">
        <v>173</v>
      </c>
      <c r="C132" s="18" t="s">
        <v>41</v>
      </c>
      <c r="D132" s="18" t="s">
        <v>174</v>
      </c>
      <c r="E132" s="18">
        <v>0.5630000000000001</v>
      </c>
      <c r="F132" s="18">
        <v>6.01</v>
      </c>
      <c r="G132" s="18">
        <f t="shared" si="1"/>
        <v>1.803</v>
      </c>
      <c r="H132" s="18"/>
      <c r="I132" s="18"/>
      <c r="J132" s="18">
        <f t="shared" si="2"/>
        <v>2.366</v>
      </c>
      <c r="K132" s="18"/>
      <c r="L132" s="19"/>
      <c r="M132" s="18"/>
      <c r="N132" s="18">
        <f t="shared" si="3"/>
        <v>0</v>
      </c>
      <c r="O132" s="18">
        <v>1</v>
      </c>
      <c r="P132" s="18"/>
      <c r="Q132" s="27"/>
      <c r="R132" s="20">
        <f t="shared" si="4"/>
        <v>3.366</v>
      </c>
    </row>
    <row r="134" spans="2:6" ht="15.75">
      <c r="B134" s="32" t="s">
        <v>200</v>
      </c>
      <c r="C134" s="33"/>
      <c r="D134" s="34"/>
      <c r="E134" s="35"/>
      <c r="F134" s="36"/>
    </row>
    <row r="136" spans="2:6" ht="20.25" customHeight="1">
      <c r="B136" s="32" t="s">
        <v>201</v>
      </c>
      <c r="C136" s="33"/>
      <c r="D136" s="34"/>
      <c r="E136" s="37"/>
      <c r="F136" s="36"/>
    </row>
    <row r="137" spans="2:6" ht="33.75" customHeight="1">
      <c r="B137" s="32" t="s">
        <v>202</v>
      </c>
      <c r="C137" s="33"/>
      <c r="D137" s="34"/>
      <c r="E137" s="37"/>
      <c r="F137" s="36"/>
    </row>
    <row r="138" spans="2:6" ht="32.25" customHeight="1">
      <c r="B138" s="32" t="s">
        <v>203</v>
      </c>
      <c r="C138" s="33"/>
      <c r="D138" s="34"/>
      <c r="E138" s="37"/>
      <c r="F138" s="36"/>
    </row>
    <row r="139" spans="2:6" ht="24" customHeight="1">
      <c r="B139" s="38"/>
      <c r="C139" s="33"/>
      <c r="D139" s="34"/>
      <c r="E139" s="37"/>
      <c r="F139" s="36"/>
    </row>
    <row r="140" spans="2:6" ht="48.75" customHeight="1">
      <c r="B140" s="39" t="s">
        <v>204</v>
      </c>
      <c r="C140" s="39"/>
      <c r="D140" s="39"/>
      <c r="E140" s="40"/>
      <c r="F140" s="41"/>
    </row>
  </sheetData>
  <sheetProtection selectLockedCells="1" selectUnlockedCells="1"/>
  <autoFilter ref="B3:R132"/>
  <mergeCells count="7">
    <mergeCell ref="A1:C1"/>
    <mergeCell ref="E1:F1"/>
    <mergeCell ref="C2:D2"/>
    <mergeCell ref="F2:J2"/>
    <mergeCell ref="K2:N2"/>
    <mergeCell ref="O2:Q2"/>
    <mergeCell ref="B140:D140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14"/>
  <sheetViews>
    <sheetView view="pageBreakPreview" zoomScale="76" zoomScaleSheetLayoutView="76" workbookViewId="0" topLeftCell="A1">
      <selection activeCell="B14" sqref="B14"/>
    </sheetView>
  </sheetViews>
  <sheetFormatPr defaultColWidth="11.421875" defaultRowHeight="12.75"/>
  <cols>
    <col min="1" max="1" width="7.140625" style="0" customWidth="1"/>
    <col min="2" max="2" width="20.421875" style="0" customWidth="1"/>
    <col min="3" max="3" width="14.57421875" style="0" customWidth="1"/>
    <col min="4" max="5" width="11.57421875" style="0" customWidth="1"/>
    <col min="6" max="6" width="13.851562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43" customFormat="1" ht="65.25">
      <c r="A4" s="43">
        <v>1</v>
      </c>
      <c r="B4" s="64" t="s">
        <v>135</v>
      </c>
      <c r="C4" s="49" t="s">
        <v>113</v>
      </c>
      <c r="D4" s="49" t="s">
        <v>136</v>
      </c>
      <c r="E4" s="49">
        <v>3.002</v>
      </c>
      <c r="F4" s="49">
        <v>6.51</v>
      </c>
      <c r="G4" s="49">
        <f aca="true" t="shared" si="0" ref="G4:G14">F4*0.3</f>
        <v>1.953</v>
      </c>
      <c r="H4" s="49">
        <v>0.5</v>
      </c>
      <c r="I4" s="49"/>
      <c r="J4" s="49">
        <f aca="true" t="shared" si="1" ref="J4:J14">E4+G4+H4+I4</f>
        <v>5.455</v>
      </c>
      <c r="K4" s="49"/>
      <c r="L4" s="65"/>
      <c r="M4" s="49"/>
      <c r="N4" s="49">
        <f aca="true" t="shared" si="2" ref="N4:N14">K4+L4+M4</f>
        <v>0</v>
      </c>
      <c r="O4" s="49"/>
      <c r="P4" s="49">
        <v>0.5</v>
      </c>
      <c r="Q4" s="49"/>
      <c r="R4" s="66">
        <f>J4+N4+O4+P4</f>
        <v>5.955</v>
      </c>
    </row>
    <row r="5" spans="1:18" s="1" customFormat="1" ht="47.25">
      <c r="A5" s="42">
        <v>2</v>
      </c>
      <c r="B5" s="13" t="s">
        <v>156</v>
      </c>
      <c r="C5" s="18" t="s">
        <v>53</v>
      </c>
      <c r="D5" s="18" t="s">
        <v>157</v>
      </c>
      <c r="E5" s="18">
        <v>2.237</v>
      </c>
      <c r="F5" s="18">
        <v>7.04</v>
      </c>
      <c r="G5" s="18">
        <f t="shared" si="0"/>
        <v>2.1120000000000005</v>
      </c>
      <c r="H5" s="18">
        <v>0.5</v>
      </c>
      <c r="I5" s="18"/>
      <c r="J5" s="18">
        <f t="shared" si="1"/>
        <v>4.849</v>
      </c>
      <c r="K5" s="18"/>
      <c r="L5" s="19"/>
      <c r="M5" s="18"/>
      <c r="N5" s="18">
        <f t="shared" si="2"/>
        <v>0</v>
      </c>
      <c r="O5" s="18">
        <v>1</v>
      </c>
      <c r="P5" s="18"/>
      <c r="Q5" s="18"/>
      <c r="R5" s="20">
        <f aca="true" t="shared" si="3" ref="R5:R14">J5+N5+O5</f>
        <v>5.849</v>
      </c>
    </row>
    <row r="6" spans="1:18" s="1" customFormat="1" ht="47.25">
      <c r="A6" s="13">
        <f aca="true" t="shared" si="4" ref="A6:A14">A5+1</f>
        <v>3</v>
      </c>
      <c r="B6" s="13" t="s">
        <v>154</v>
      </c>
      <c r="C6" s="18" t="s">
        <v>155</v>
      </c>
      <c r="D6" s="18" t="s">
        <v>26</v>
      </c>
      <c r="E6" s="18">
        <v>1.9500000000000002</v>
      </c>
      <c r="F6" s="18">
        <v>6.23</v>
      </c>
      <c r="G6" s="18">
        <f t="shared" si="0"/>
        <v>1.8690000000000004</v>
      </c>
      <c r="H6" s="18">
        <v>0.5</v>
      </c>
      <c r="I6" s="18"/>
      <c r="J6" s="18">
        <f t="shared" si="1"/>
        <v>4.319000000000001</v>
      </c>
      <c r="K6" s="18">
        <v>0.30000000000000004</v>
      </c>
      <c r="L6" s="19"/>
      <c r="M6" s="18"/>
      <c r="N6" s="18">
        <f t="shared" si="2"/>
        <v>0.30000000000000004</v>
      </c>
      <c r="O6" s="18">
        <v>1</v>
      </c>
      <c r="P6" s="18"/>
      <c r="Q6" s="18"/>
      <c r="R6" s="20">
        <f t="shared" si="3"/>
        <v>5.619</v>
      </c>
    </row>
    <row r="7" spans="1:18" s="1" customFormat="1" ht="47.25">
      <c r="A7" s="13">
        <f t="shared" si="4"/>
        <v>4</v>
      </c>
      <c r="B7" s="13" t="s">
        <v>195</v>
      </c>
      <c r="C7" s="18" t="s">
        <v>33</v>
      </c>
      <c r="D7" s="18" t="s">
        <v>62</v>
      </c>
      <c r="E7" s="18">
        <v>0.094</v>
      </c>
      <c r="F7" s="18">
        <v>7.98</v>
      </c>
      <c r="G7" s="18">
        <f t="shared" si="0"/>
        <v>2.3940000000000006</v>
      </c>
      <c r="H7" s="18">
        <v>0.5</v>
      </c>
      <c r="I7" s="18"/>
      <c r="J7" s="18">
        <f t="shared" si="1"/>
        <v>2.9880000000000004</v>
      </c>
      <c r="K7" s="18">
        <v>0.6000000000000001</v>
      </c>
      <c r="L7" s="19"/>
      <c r="M7" s="18"/>
      <c r="N7" s="18">
        <f t="shared" si="2"/>
        <v>0.6000000000000001</v>
      </c>
      <c r="O7" s="18">
        <v>1</v>
      </c>
      <c r="P7" s="18"/>
      <c r="Q7" s="18"/>
      <c r="R7" s="20">
        <f t="shared" si="3"/>
        <v>4.588</v>
      </c>
    </row>
    <row r="8" spans="1:18" s="1" customFormat="1" ht="47.25">
      <c r="A8" s="13">
        <f t="shared" si="4"/>
        <v>5</v>
      </c>
      <c r="B8" s="13" t="s">
        <v>52</v>
      </c>
      <c r="C8" s="18" t="s">
        <v>53</v>
      </c>
      <c r="D8" s="18" t="s">
        <v>54</v>
      </c>
      <c r="E8" s="18">
        <v>0</v>
      </c>
      <c r="F8" s="18">
        <v>7.21</v>
      </c>
      <c r="G8" s="18">
        <f t="shared" si="0"/>
        <v>2.1630000000000003</v>
      </c>
      <c r="H8" s="18">
        <v>0.5</v>
      </c>
      <c r="I8" s="18"/>
      <c r="J8" s="18">
        <f t="shared" si="1"/>
        <v>2.6630000000000003</v>
      </c>
      <c r="K8" s="18"/>
      <c r="L8" s="19"/>
      <c r="M8" s="18"/>
      <c r="N8" s="18">
        <f t="shared" si="2"/>
        <v>0</v>
      </c>
      <c r="O8" s="18">
        <v>1</v>
      </c>
      <c r="P8" s="18"/>
      <c r="Q8" s="18"/>
      <c r="R8" s="20">
        <f t="shared" si="3"/>
        <v>3.6630000000000003</v>
      </c>
    </row>
    <row r="9" spans="1:18" s="1" customFormat="1" ht="47.25">
      <c r="A9" s="13">
        <f t="shared" si="4"/>
        <v>6</v>
      </c>
      <c r="B9" s="13" t="s">
        <v>194</v>
      </c>
      <c r="C9" s="18" t="s">
        <v>33</v>
      </c>
      <c r="D9" s="18"/>
      <c r="E9" s="18"/>
      <c r="F9" s="18">
        <v>7.88</v>
      </c>
      <c r="G9" s="18">
        <f t="shared" si="0"/>
        <v>2.3640000000000003</v>
      </c>
      <c r="H9" s="18"/>
      <c r="I9" s="18"/>
      <c r="J9" s="18">
        <f t="shared" si="1"/>
        <v>2.3640000000000003</v>
      </c>
      <c r="K9" s="18"/>
      <c r="L9" s="19"/>
      <c r="M9" s="18"/>
      <c r="N9" s="18">
        <f t="shared" si="2"/>
        <v>0</v>
      </c>
      <c r="O9" s="18">
        <v>1</v>
      </c>
      <c r="P9" s="18"/>
      <c r="Q9" s="18"/>
      <c r="R9" s="20">
        <f t="shared" si="3"/>
        <v>3.364</v>
      </c>
    </row>
    <row r="10" spans="1:18" s="1" customFormat="1" ht="47.25">
      <c r="A10" s="13">
        <f t="shared" si="4"/>
        <v>7</v>
      </c>
      <c r="B10" s="13" t="s">
        <v>197</v>
      </c>
      <c r="C10" s="18" t="s">
        <v>33</v>
      </c>
      <c r="D10" s="18"/>
      <c r="E10" s="18">
        <v>0</v>
      </c>
      <c r="F10" s="18">
        <v>7.68</v>
      </c>
      <c r="G10" s="18">
        <f t="shared" si="0"/>
        <v>2.3040000000000003</v>
      </c>
      <c r="H10" s="18"/>
      <c r="I10" s="18"/>
      <c r="J10" s="18">
        <f t="shared" si="1"/>
        <v>2.3040000000000003</v>
      </c>
      <c r="K10" s="18"/>
      <c r="L10" s="19"/>
      <c r="M10" s="18"/>
      <c r="N10" s="18">
        <f t="shared" si="2"/>
        <v>0</v>
      </c>
      <c r="O10" s="18">
        <v>1</v>
      </c>
      <c r="P10" s="18"/>
      <c r="Q10" s="18"/>
      <c r="R10" s="20">
        <f t="shared" si="3"/>
        <v>3.304</v>
      </c>
    </row>
    <row r="11" spans="1:18" s="1" customFormat="1" ht="47.25">
      <c r="A11" s="13">
        <f t="shared" si="4"/>
        <v>8</v>
      </c>
      <c r="B11" s="13" t="s">
        <v>182</v>
      </c>
      <c r="C11" s="18" t="s">
        <v>33</v>
      </c>
      <c r="D11" s="18"/>
      <c r="E11" s="18">
        <v>0</v>
      </c>
      <c r="F11" s="18">
        <v>7.1</v>
      </c>
      <c r="G11" s="18">
        <f t="shared" si="0"/>
        <v>2.1300000000000003</v>
      </c>
      <c r="H11" s="18"/>
      <c r="I11" s="18"/>
      <c r="J11" s="18">
        <f t="shared" si="1"/>
        <v>2.1300000000000003</v>
      </c>
      <c r="K11" s="18"/>
      <c r="L11" s="19"/>
      <c r="M11" s="18"/>
      <c r="N11" s="18">
        <f t="shared" si="2"/>
        <v>0</v>
      </c>
      <c r="O11" s="18">
        <v>1</v>
      </c>
      <c r="P11" s="18"/>
      <c r="Q11" s="18"/>
      <c r="R11" s="20">
        <f t="shared" si="3"/>
        <v>3.13</v>
      </c>
    </row>
    <row r="12" spans="1:18" s="1" customFormat="1" ht="47.25">
      <c r="A12" s="13">
        <f t="shared" si="4"/>
        <v>9</v>
      </c>
      <c r="B12" s="31" t="s">
        <v>132</v>
      </c>
      <c r="C12" s="18" t="s">
        <v>33</v>
      </c>
      <c r="D12" s="18"/>
      <c r="E12" s="18">
        <v>0</v>
      </c>
      <c r="F12" s="18">
        <v>6.9</v>
      </c>
      <c r="G12" s="18">
        <f t="shared" si="0"/>
        <v>2.0700000000000003</v>
      </c>
      <c r="H12" s="18"/>
      <c r="I12" s="18"/>
      <c r="J12" s="18">
        <f t="shared" si="1"/>
        <v>2.0700000000000003</v>
      </c>
      <c r="K12" s="18"/>
      <c r="L12" s="19"/>
      <c r="M12" s="18"/>
      <c r="N12" s="18">
        <f t="shared" si="2"/>
        <v>0</v>
      </c>
      <c r="O12" s="18">
        <v>1</v>
      </c>
      <c r="P12" s="18"/>
      <c r="Q12" s="18"/>
      <c r="R12" s="20">
        <f t="shared" si="3"/>
        <v>3.07</v>
      </c>
    </row>
    <row r="13" spans="1:18" s="1" customFormat="1" ht="47.25">
      <c r="A13" s="13">
        <f t="shared" si="4"/>
        <v>10</v>
      </c>
      <c r="B13" s="18" t="s">
        <v>32</v>
      </c>
      <c r="C13" s="18" t="s">
        <v>33</v>
      </c>
      <c r="D13" s="18"/>
      <c r="E13" s="18">
        <v>0</v>
      </c>
      <c r="F13" s="18">
        <v>6.61</v>
      </c>
      <c r="G13" s="18">
        <f t="shared" si="0"/>
        <v>1.9830000000000003</v>
      </c>
      <c r="H13" s="18"/>
      <c r="I13" s="18"/>
      <c r="J13" s="18">
        <f t="shared" si="1"/>
        <v>1.9830000000000003</v>
      </c>
      <c r="K13" s="18"/>
      <c r="L13" s="19"/>
      <c r="M13" s="18"/>
      <c r="N13" s="18">
        <f t="shared" si="2"/>
        <v>0</v>
      </c>
      <c r="O13" s="18">
        <v>1</v>
      </c>
      <c r="P13" s="18"/>
      <c r="Q13" s="18"/>
      <c r="R13" s="20">
        <f t="shared" si="3"/>
        <v>2.983</v>
      </c>
    </row>
    <row r="14" spans="1:18" s="1" customFormat="1" ht="47.25">
      <c r="A14" s="13">
        <f t="shared" si="4"/>
        <v>11</v>
      </c>
      <c r="B14" s="18" t="s">
        <v>148</v>
      </c>
      <c r="C14" s="18" t="s">
        <v>33</v>
      </c>
      <c r="D14" s="18"/>
      <c r="E14" s="18">
        <v>0</v>
      </c>
      <c r="F14" s="18">
        <v>6.55</v>
      </c>
      <c r="G14" s="18">
        <f t="shared" si="0"/>
        <v>1.9650000000000003</v>
      </c>
      <c r="H14" s="18"/>
      <c r="I14" s="18"/>
      <c r="J14" s="18">
        <f t="shared" si="1"/>
        <v>1.9650000000000003</v>
      </c>
      <c r="K14" s="18"/>
      <c r="L14" s="19"/>
      <c r="M14" s="18"/>
      <c r="N14" s="18">
        <f t="shared" si="2"/>
        <v>0</v>
      </c>
      <c r="O14" s="18">
        <v>1</v>
      </c>
      <c r="P14" s="18"/>
      <c r="Q14" s="18"/>
      <c r="R14" s="20">
        <f t="shared" si="3"/>
        <v>2.965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13"/>
  <sheetViews>
    <sheetView view="pageBreakPreview" zoomScale="76" zoomScaleSheetLayoutView="76" workbookViewId="0" topLeftCell="A1">
      <selection activeCell="A8" sqref="A8"/>
    </sheetView>
  </sheetViews>
  <sheetFormatPr defaultColWidth="11.421875" defaultRowHeight="12.75"/>
  <cols>
    <col min="1" max="1" width="4.00390625" style="0" customWidth="1"/>
    <col min="2" max="2" width="19.421875" style="0" customWidth="1"/>
    <col min="3" max="5" width="11.57421875" style="0" customWidth="1"/>
    <col min="6" max="6" width="15.42187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50" customFormat="1" ht="24.75">
      <c r="A4" s="44">
        <f aca="true" t="shared" si="0" ref="A4:A13">A3+1</f>
        <v>1</v>
      </c>
      <c r="B4" s="44" t="s">
        <v>185</v>
      </c>
      <c r="C4" s="45" t="s">
        <v>31</v>
      </c>
      <c r="D4" s="45"/>
      <c r="E4" s="45">
        <v>4.444</v>
      </c>
      <c r="F4" s="45">
        <v>6.57</v>
      </c>
      <c r="G4" s="45">
        <f aca="true" t="shared" si="1" ref="G4:G13">F4*0.3</f>
        <v>1.971</v>
      </c>
      <c r="H4" s="45"/>
      <c r="I4" s="45"/>
      <c r="J4" s="45">
        <f aca="true" t="shared" si="2" ref="J4:J13">E4+G4+H4+I4</f>
        <v>6.415</v>
      </c>
      <c r="K4" s="45"/>
      <c r="L4" s="47"/>
      <c r="M4" s="45"/>
      <c r="N4" s="45">
        <f aca="true" t="shared" si="3" ref="N4:N13">K4+L4+M4</f>
        <v>0</v>
      </c>
      <c r="O4" s="45">
        <v>1</v>
      </c>
      <c r="P4" s="45"/>
      <c r="Q4" s="45"/>
      <c r="R4" s="48">
        <f aca="true" t="shared" si="4" ref="R4:R13">J4+N4+O4</f>
        <v>7.415</v>
      </c>
    </row>
    <row r="5" spans="1:18" s="1" customFormat="1" ht="54.75">
      <c r="A5" s="13">
        <f t="shared" si="0"/>
        <v>2</v>
      </c>
      <c r="B5" s="13" t="s">
        <v>48</v>
      </c>
      <c r="C5" s="18" t="s">
        <v>31</v>
      </c>
      <c r="D5" s="26" t="s">
        <v>49</v>
      </c>
      <c r="E5" s="18">
        <v>3.776</v>
      </c>
      <c r="F5" s="18">
        <v>7.33</v>
      </c>
      <c r="G5" s="18">
        <f t="shared" si="1"/>
        <v>2.1990000000000003</v>
      </c>
      <c r="H5" s="18"/>
      <c r="I5" s="18"/>
      <c r="J5" s="18">
        <f t="shared" si="2"/>
        <v>5.975</v>
      </c>
      <c r="K5" s="18">
        <v>0.30000000000000004</v>
      </c>
      <c r="L5" s="19"/>
      <c r="M5" s="18"/>
      <c r="N5" s="18">
        <f t="shared" si="3"/>
        <v>0.30000000000000004</v>
      </c>
      <c r="O5" s="18">
        <v>1</v>
      </c>
      <c r="P5" s="18"/>
      <c r="Q5" s="18"/>
      <c r="R5" s="20">
        <f t="shared" si="4"/>
        <v>7.275</v>
      </c>
    </row>
    <row r="6" spans="1:18" s="1" customFormat="1" ht="24.75">
      <c r="A6" s="13">
        <f t="shared" si="0"/>
        <v>3</v>
      </c>
      <c r="B6" s="13" t="s">
        <v>198</v>
      </c>
      <c r="C6" s="18" t="s">
        <v>31</v>
      </c>
      <c r="D6" s="18"/>
      <c r="E6" s="18">
        <v>3.024</v>
      </c>
      <c r="F6" s="18">
        <v>6.803</v>
      </c>
      <c r="G6" s="28">
        <f t="shared" si="1"/>
        <v>2.0409</v>
      </c>
      <c r="H6" s="18"/>
      <c r="I6" s="18"/>
      <c r="J6" s="18">
        <f t="shared" si="2"/>
        <v>5.0649</v>
      </c>
      <c r="K6" s="18">
        <v>1.1</v>
      </c>
      <c r="L6" s="19"/>
      <c r="M6" s="18"/>
      <c r="N6" s="18">
        <f t="shared" si="3"/>
        <v>1.1</v>
      </c>
      <c r="O6" s="18">
        <v>1</v>
      </c>
      <c r="P6" s="18"/>
      <c r="Q6" s="18"/>
      <c r="R6" s="20">
        <f t="shared" si="4"/>
        <v>7.1649</v>
      </c>
    </row>
    <row r="7" spans="1:18" s="1" customFormat="1" ht="24.75">
      <c r="A7" s="13">
        <f t="shared" si="0"/>
        <v>4</v>
      </c>
      <c r="B7" s="23" t="s">
        <v>30</v>
      </c>
      <c r="C7" s="23" t="s">
        <v>31</v>
      </c>
      <c r="D7" s="19" t="s">
        <v>26</v>
      </c>
      <c r="E7" s="24">
        <v>3.437</v>
      </c>
      <c r="F7" s="25">
        <v>6.84</v>
      </c>
      <c r="G7" s="18">
        <f t="shared" si="1"/>
        <v>2.052</v>
      </c>
      <c r="H7" s="18"/>
      <c r="I7" s="18"/>
      <c r="J7" s="18">
        <f t="shared" si="2"/>
        <v>5.489</v>
      </c>
      <c r="K7" s="18"/>
      <c r="L7" s="19"/>
      <c r="M7" s="18"/>
      <c r="N7" s="18">
        <f t="shared" si="3"/>
        <v>0</v>
      </c>
      <c r="O7" s="18">
        <v>1</v>
      </c>
      <c r="P7" s="18"/>
      <c r="Q7" s="18"/>
      <c r="R7" s="20">
        <f t="shared" si="4"/>
        <v>6.489</v>
      </c>
    </row>
    <row r="8" spans="1:18" s="1" customFormat="1" ht="26.25">
      <c r="A8" s="13">
        <f t="shared" si="0"/>
        <v>5</v>
      </c>
      <c r="B8" s="13" t="s">
        <v>66</v>
      </c>
      <c r="C8" s="18" t="s">
        <v>31</v>
      </c>
      <c r="D8" s="18"/>
      <c r="E8" s="18">
        <v>2.685</v>
      </c>
      <c r="F8" s="18">
        <v>6.75</v>
      </c>
      <c r="G8" s="18">
        <f t="shared" si="1"/>
        <v>2.0250000000000004</v>
      </c>
      <c r="H8" s="18"/>
      <c r="I8" s="18"/>
      <c r="J8" s="18">
        <f t="shared" si="2"/>
        <v>4.710000000000001</v>
      </c>
      <c r="K8" s="18"/>
      <c r="L8" s="19"/>
      <c r="M8" s="18"/>
      <c r="N8" s="18">
        <f t="shared" si="3"/>
        <v>0</v>
      </c>
      <c r="O8" s="18">
        <v>1</v>
      </c>
      <c r="P8" s="18"/>
      <c r="Q8" s="18"/>
      <c r="R8" s="20">
        <f t="shared" si="4"/>
        <v>5.71</v>
      </c>
    </row>
    <row r="9" spans="1:18" s="1" customFormat="1" ht="24.75">
      <c r="A9" s="13">
        <f t="shared" si="0"/>
        <v>6</v>
      </c>
      <c r="B9" s="13" t="s">
        <v>106</v>
      </c>
      <c r="C9" s="18" t="s">
        <v>31</v>
      </c>
      <c r="D9" s="18"/>
      <c r="E9" s="18">
        <v>0.163</v>
      </c>
      <c r="F9" s="18">
        <v>6.27</v>
      </c>
      <c r="G9" s="18">
        <f t="shared" si="1"/>
        <v>1.8810000000000002</v>
      </c>
      <c r="H9" s="18"/>
      <c r="I9" s="18">
        <v>1</v>
      </c>
      <c r="J9" s="18">
        <f t="shared" si="2"/>
        <v>3.044</v>
      </c>
      <c r="K9" s="18"/>
      <c r="L9" s="19"/>
      <c r="M9" s="18"/>
      <c r="N9" s="18">
        <f t="shared" si="3"/>
        <v>0</v>
      </c>
      <c r="O9" s="18">
        <v>1</v>
      </c>
      <c r="P9" s="18"/>
      <c r="Q9" s="18"/>
      <c r="R9" s="20">
        <f t="shared" si="4"/>
        <v>4.044</v>
      </c>
    </row>
    <row r="10" spans="1:18" s="1" customFormat="1" ht="24.75">
      <c r="A10" s="13">
        <f t="shared" si="0"/>
        <v>7</v>
      </c>
      <c r="B10" s="13" t="s">
        <v>150</v>
      </c>
      <c r="C10" s="18" t="s">
        <v>31</v>
      </c>
      <c r="D10" s="18"/>
      <c r="E10" s="18">
        <v>0.357</v>
      </c>
      <c r="F10" s="18">
        <v>8.02</v>
      </c>
      <c r="G10" s="18">
        <f t="shared" si="1"/>
        <v>2.406</v>
      </c>
      <c r="H10" s="18"/>
      <c r="I10" s="18"/>
      <c r="J10" s="18">
        <f t="shared" si="2"/>
        <v>2.763</v>
      </c>
      <c r="K10" s="18"/>
      <c r="L10" s="19"/>
      <c r="M10" s="18"/>
      <c r="N10" s="18">
        <f t="shared" si="3"/>
        <v>0</v>
      </c>
      <c r="O10" s="18">
        <v>1</v>
      </c>
      <c r="P10" s="18"/>
      <c r="Q10" s="18"/>
      <c r="R10" s="20">
        <f t="shared" si="4"/>
        <v>3.763</v>
      </c>
    </row>
    <row r="11" spans="1:18" s="1" customFormat="1" ht="24.75">
      <c r="A11" s="13">
        <f t="shared" si="0"/>
        <v>8</v>
      </c>
      <c r="B11" s="13" t="s">
        <v>69</v>
      </c>
      <c r="C11" s="18" t="s">
        <v>31</v>
      </c>
      <c r="D11" s="18"/>
      <c r="E11" s="18">
        <v>0</v>
      </c>
      <c r="F11" s="18">
        <v>8.8</v>
      </c>
      <c r="G11" s="18">
        <f t="shared" si="1"/>
        <v>2.6400000000000006</v>
      </c>
      <c r="H11" s="18"/>
      <c r="I11" s="18"/>
      <c r="J11" s="18">
        <f t="shared" si="2"/>
        <v>2.6400000000000006</v>
      </c>
      <c r="K11" s="18"/>
      <c r="L11" s="19"/>
      <c r="M11" s="18"/>
      <c r="N11" s="18">
        <f t="shared" si="3"/>
        <v>0</v>
      </c>
      <c r="O11" s="18">
        <v>1</v>
      </c>
      <c r="P11" s="18"/>
      <c r="Q11" s="18"/>
      <c r="R11" s="20">
        <f t="shared" si="4"/>
        <v>3.64</v>
      </c>
    </row>
    <row r="12" spans="1:18" s="1" customFormat="1" ht="24.75">
      <c r="A12" s="13">
        <f t="shared" si="0"/>
        <v>9</v>
      </c>
      <c r="B12" s="13" t="s">
        <v>196</v>
      </c>
      <c r="C12" s="18" t="s">
        <v>31</v>
      </c>
      <c r="D12" s="18"/>
      <c r="E12" s="18">
        <v>0</v>
      </c>
      <c r="F12" s="18">
        <v>7.5</v>
      </c>
      <c r="G12" s="18">
        <f t="shared" si="1"/>
        <v>2.2500000000000004</v>
      </c>
      <c r="H12" s="18"/>
      <c r="I12" s="18"/>
      <c r="J12" s="18">
        <f t="shared" si="2"/>
        <v>2.2500000000000004</v>
      </c>
      <c r="K12" s="18">
        <v>0.30000000000000004</v>
      </c>
      <c r="L12" s="19"/>
      <c r="M12" s="18"/>
      <c r="N12" s="18">
        <f t="shared" si="3"/>
        <v>0.30000000000000004</v>
      </c>
      <c r="O12" s="18">
        <v>1</v>
      </c>
      <c r="P12" s="18"/>
      <c r="Q12" s="18"/>
      <c r="R12" s="20">
        <f t="shared" si="4"/>
        <v>3.55</v>
      </c>
    </row>
    <row r="13" spans="1:18" s="1" customFormat="1" ht="24.75">
      <c r="A13" s="13">
        <f t="shared" si="0"/>
        <v>10</v>
      </c>
      <c r="B13" s="13" t="s">
        <v>63</v>
      </c>
      <c r="C13" s="18" t="s">
        <v>31</v>
      </c>
      <c r="D13" s="18"/>
      <c r="E13" s="18">
        <v>2.606</v>
      </c>
      <c r="F13" s="18">
        <v>6.97</v>
      </c>
      <c r="G13" s="18">
        <f t="shared" si="1"/>
        <v>2.091</v>
      </c>
      <c r="H13" s="18"/>
      <c r="I13" s="18"/>
      <c r="J13" s="18">
        <f t="shared" si="2"/>
        <v>4.697</v>
      </c>
      <c r="K13" s="18">
        <v>0.6000000000000001</v>
      </c>
      <c r="L13" s="19"/>
      <c r="M13" s="18"/>
      <c r="N13" s="18">
        <f t="shared" si="3"/>
        <v>0.6000000000000001</v>
      </c>
      <c r="O13" s="18">
        <v>1</v>
      </c>
      <c r="P13" s="18"/>
      <c r="Q13" s="27"/>
      <c r="R13" s="20">
        <f t="shared" si="4"/>
        <v>6.297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18"/>
  <sheetViews>
    <sheetView view="pageBreakPreview" zoomScale="76" zoomScaleSheetLayoutView="76" workbookViewId="0" topLeftCell="A1">
      <selection activeCell="A10" sqref="A10"/>
    </sheetView>
  </sheetViews>
  <sheetFormatPr defaultColWidth="11.421875" defaultRowHeight="12.75"/>
  <cols>
    <col min="1" max="1" width="6.57421875" style="0" customWidth="1"/>
    <col min="2" max="2" width="24.00390625" style="0" customWidth="1"/>
    <col min="3" max="3" width="15.00390625" style="0" customWidth="1"/>
    <col min="4" max="4" width="11.57421875" style="0" customWidth="1"/>
    <col min="5" max="5" width="13.421875" style="0" customWidth="1"/>
    <col min="6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43" customFormat="1" ht="58.5">
      <c r="A3" s="42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43" customFormat="1" ht="36">
      <c r="A4" s="43">
        <v>1</v>
      </c>
      <c r="B4" s="44" t="s">
        <v>74</v>
      </c>
      <c r="C4" s="45" t="s">
        <v>38</v>
      </c>
      <c r="D4" s="45" t="s">
        <v>75</v>
      </c>
      <c r="E4" s="45">
        <v>3.6</v>
      </c>
      <c r="F4" s="45">
        <v>7</v>
      </c>
      <c r="G4" s="45">
        <f aca="true" t="shared" si="0" ref="G4:G18">F4*0.3</f>
        <v>2.1</v>
      </c>
      <c r="H4" s="45"/>
      <c r="I4" s="45">
        <v>1</v>
      </c>
      <c r="J4" s="46">
        <f aca="true" t="shared" si="1" ref="J4:J18">E4+G4+H4+I4</f>
        <v>6.7</v>
      </c>
      <c r="K4" s="45"/>
      <c r="L4" s="47"/>
      <c r="M4" s="45"/>
      <c r="N4" s="45">
        <f aca="true" t="shared" si="2" ref="N4:N18">K4+L4+M4</f>
        <v>0</v>
      </c>
      <c r="O4" s="45">
        <v>1</v>
      </c>
      <c r="P4" s="45"/>
      <c r="Q4" s="45"/>
      <c r="R4" s="48">
        <f aca="true" t="shared" si="3" ref="R4:R17">J4+N4+O4</f>
        <v>7.7</v>
      </c>
    </row>
    <row r="5" spans="1:18" s="43" customFormat="1" ht="24.75">
      <c r="A5" s="43">
        <f aca="true" t="shared" si="4" ref="A5:A18">A4+1</f>
        <v>2</v>
      </c>
      <c r="B5" s="44" t="s">
        <v>47</v>
      </c>
      <c r="C5" s="45" t="s">
        <v>38</v>
      </c>
      <c r="D5" s="45"/>
      <c r="E5" s="45">
        <v>3.299</v>
      </c>
      <c r="F5" s="45">
        <v>8.34</v>
      </c>
      <c r="G5" s="45">
        <f t="shared" si="0"/>
        <v>2.502</v>
      </c>
      <c r="H5" s="45">
        <v>0.5</v>
      </c>
      <c r="I5" s="45"/>
      <c r="J5" s="45">
        <f t="shared" si="1"/>
        <v>6.301</v>
      </c>
      <c r="K5" s="45">
        <v>0.30000000000000004</v>
      </c>
      <c r="L5" s="47"/>
      <c r="M5" s="45"/>
      <c r="N5" s="45">
        <f t="shared" si="2"/>
        <v>0.30000000000000004</v>
      </c>
      <c r="O5" s="45">
        <v>1</v>
      </c>
      <c r="P5" s="45"/>
      <c r="Q5" s="45"/>
      <c r="R5" s="48">
        <f t="shared" si="3"/>
        <v>7.601</v>
      </c>
    </row>
    <row r="6" spans="1:18" s="43" customFormat="1" ht="24.75">
      <c r="A6" s="43">
        <f t="shared" si="4"/>
        <v>3</v>
      </c>
      <c r="B6" s="44" t="s">
        <v>141</v>
      </c>
      <c r="C6" s="45" t="s">
        <v>38</v>
      </c>
      <c r="D6" s="45"/>
      <c r="E6" s="45">
        <v>4.139</v>
      </c>
      <c r="F6" s="45">
        <v>6.96</v>
      </c>
      <c r="G6" s="45">
        <f t="shared" si="0"/>
        <v>2.088</v>
      </c>
      <c r="H6" s="45"/>
      <c r="I6" s="45"/>
      <c r="J6" s="45">
        <f t="shared" si="1"/>
        <v>6.227</v>
      </c>
      <c r="K6" s="45">
        <v>0.30000000000000004</v>
      </c>
      <c r="L6" s="47"/>
      <c r="M6" s="45"/>
      <c r="N6" s="45">
        <f t="shared" si="2"/>
        <v>0.30000000000000004</v>
      </c>
      <c r="O6" s="45">
        <v>1</v>
      </c>
      <c r="P6" s="45"/>
      <c r="Q6" s="45"/>
      <c r="R6" s="48">
        <f t="shared" si="3"/>
        <v>7.527</v>
      </c>
    </row>
    <row r="7" spans="1:18" s="43" customFormat="1" ht="32.25" customHeight="1">
      <c r="A7" s="43">
        <f t="shared" si="4"/>
        <v>4</v>
      </c>
      <c r="B7" s="44" t="s">
        <v>96</v>
      </c>
      <c r="C7" s="45" t="s">
        <v>38</v>
      </c>
      <c r="D7" s="49" t="s">
        <v>97</v>
      </c>
      <c r="E7" s="45">
        <v>4.165</v>
      </c>
      <c r="F7" s="45">
        <v>7.12</v>
      </c>
      <c r="G7" s="45">
        <f t="shared" si="0"/>
        <v>2.136</v>
      </c>
      <c r="H7" s="45"/>
      <c r="I7" s="45"/>
      <c r="J7" s="45">
        <f t="shared" si="1"/>
        <v>6.301</v>
      </c>
      <c r="K7" s="45"/>
      <c r="L7" s="47"/>
      <c r="M7" s="45"/>
      <c r="N7" s="45">
        <f t="shared" si="2"/>
        <v>0</v>
      </c>
      <c r="O7" s="45">
        <v>1</v>
      </c>
      <c r="P7" s="45"/>
      <c r="Q7" s="45"/>
      <c r="R7" s="48">
        <f t="shared" si="3"/>
        <v>7.301</v>
      </c>
    </row>
    <row r="8" spans="1:18" s="43" customFormat="1" ht="24.75">
      <c r="A8" s="43">
        <f t="shared" si="4"/>
        <v>5</v>
      </c>
      <c r="B8" s="44" t="s">
        <v>131</v>
      </c>
      <c r="C8" s="45" t="s">
        <v>38</v>
      </c>
      <c r="D8" s="45"/>
      <c r="E8" s="45">
        <v>4.14</v>
      </c>
      <c r="F8" s="45">
        <v>6.88</v>
      </c>
      <c r="G8" s="45">
        <f t="shared" si="0"/>
        <v>2.064</v>
      </c>
      <c r="H8" s="45"/>
      <c r="I8" s="45"/>
      <c r="J8" s="45">
        <f t="shared" si="1"/>
        <v>6.204</v>
      </c>
      <c r="K8" s="45"/>
      <c r="L8" s="47"/>
      <c r="M8" s="45"/>
      <c r="N8" s="45">
        <f t="shared" si="2"/>
        <v>0</v>
      </c>
      <c r="O8" s="45">
        <v>1</v>
      </c>
      <c r="P8" s="45"/>
      <c r="Q8" s="45"/>
      <c r="R8" s="48">
        <f t="shared" si="3"/>
        <v>7.204</v>
      </c>
    </row>
    <row r="9" spans="1:18" ht="24.75">
      <c r="A9" s="42">
        <f t="shared" si="4"/>
        <v>6</v>
      </c>
      <c r="B9" s="26" t="s">
        <v>111</v>
      </c>
      <c r="C9" s="18" t="s">
        <v>38</v>
      </c>
      <c r="D9" s="18"/>
      <c r="E9" s="18">
        <v>3.83</v>
      </c>
      <c r="F9" s="18">
        <v>5.59</v>
      </c>
      <c r="G9" s="18">
        <f t="shared" si="0"/>
        <v>1.6770000000000003</v>
      </c>
      <c r="H9" s="18"/>
      <c r="I9" s="18"/>
      <c r="J9" s="18">
        <f t="shared" si="1"/>
        <v>5.507000000000001</v>
      </c>
      <c r="K9" s="18">
        <v>0.30000000000000004</v>
      </c>
      <c r="L9" s="19"/>
      <c r="M9" s="18"/>
      <c r="N9" s="18">
        <f t="shared" si="2"/>
        <v>0.30000000000000004</v>
      </c>
      <c r="O9" s="18">
        <v>1</v>
      </c>
      <c r="P9" s="18"/>
      <c r="Q9" s="18"/>
      <c r="R9" s="20">
        <f t="shared" si="3"/>
        <v>6.807</v>
      </c>
    </row>
    <row r="10" spans="1:18" ht="24.75">
      <c r="A10" s="42">
        <f t="shared" si="4"/>
        <v>7</v>
      </c>
      <c r="B10" s="13" t="s">
        <v>37</v>
      </c>
      <c r="C10" s="18" t="s">
        <v>38</v>
      </c>
      <c r="D10" s="18"/>
      <c r="E10" s="18">
        <v>3.539</v>
      </c>
      <c r="F10" s="18">
        <v>6.63</v>
      </c>
      <c r="G10" s="18">
        <f t="shared" si="0"/>
        <v>1.9890000000000003</v>
      </c>
      <c r="H10" s="18"/>
      <c r="I10" s="18"/>
      <c r="J10" s="18">
        <f t="shared" si="1"/>
        <v>5.5280000000000005</v>
      </c>
      <c r="K10" s="18"/>
      <c r="L10" s="19"/>
      <c r="M10" s="18"/>
      <c r="N10" s="18">
        <f t="shared" si="2"/>
        <v>0</v>
      </c>
      <c r="O10" s="18">
        <v>1</v>
      </c>
      <c r="P10" s="18"/>
      <c r="Q10" s="18"/>
      <c r="R10" s="20">
        <f t="shared" si="3"/>
        <v>6.5280000000000005</v>
      </c>
    </row>
    <row r="11" spans="1:18" s="1" customFormat="1" ht="24.75">
      <c r="A11" s="42">
        <f t="shared" si="4"/>
        <v>8</v>
      </c>
      <c r="B11" s="13" t="s">
        <v>73</v>
      </c>
      <c r="C11" s="18" t="s">
        <v>38</v>
      </c>
      <c r="D11" s="18"/>
      <c r="E11" s="18">
        <v>2.63</v>
      </c>
      <c r="F11" s="18">
        <v>7.25</v>
      </c>
      <c r="G11" s="18">
        <f t="shared" si="0"/>
        <v>2.1750000000000003</v>
      </c>
      <c r="H11" s="18"/>
      <c r="I11" s="18"/>
      <c r="J11" s="18">
        <f t="shared" si="1"/>
        <v>4.805</v>
      </c>
      <c r="K11" s="18">
        <v>0.30000000000000004</v>
      </c>
      <c r="L11" s="19"/>
      <c r="M11" s="18"/>
      <c r="N11" s="18">
        <f t="shared" si="2"/>
        <v>0.30000000000000004</v>
      </c>
      <c r="O11" s="18">
        <v>1</v>
      </c>
      <c r="P11" s="18"/>
      <c r="Q11" s="18"/>
      <c r="R11" s="20">
        <f t="shared" si="3"/>
        <v>6.105</v>
      </c>
    </row>
    <row r="12" spans="1:18" ht="24.75">
      <c r="A12" s="42">
        <f t="shared" si="4"/>
        <v>9</v>
      </c>
      <c r="B12" s="13" t="s">
        <v>99</v>
      </c>
      <c r="C12" s="18" t="s">
        <v>38</v>
      </c>
      <c r="D12" s="18"/>
      <c r="E12" s="18">
        <v>1.871</v>
      </c>
      <c r="F12" s="18">
        <v>6.77</v>
      </c>
      <c r="G12" s="18">
        <f t="shared" si="0"/>
        <v>2.031</v>
      </c>
      <c r="H12" s="18"/>
      <c r="I12" s="18"/>
      <c r="J12" s="18">
        <f t="shared" si="1"/>
        <v>3.902</v>
      </c>
      <c r="K12" s="18">
        <v>1.1</v>
      </c>
      <c r="L12" s="19"/>
      <c r="M12" s="18"/>
      <c r="N12" s="18">
        <f t="shared" si="2"/>
        <v>1.1</v>
      </c>
      <c r="O12" s="18">
        <v>1</v>
      </c>
      <c r="P12" s="18"/>
      <c r="Q12" s="18"/>
      <c r="R12" s="20">
        <f t="shared" si="3"/>
        <v>6.002</v>
      </c>
    </row>
    <row r="13" spans="1:18" ht="24.75">
      <c r="A13" s="42">
        <f t="shared" si="4"/>
        <v>10</v>
      </c>
      <c r="B13" s="13" t="s">
        <v>115</v>
      </c>
      <c r="C13" s="18" t="s">
        <v>38</v>
      </c>
      <c r="D13" s="18"/>
      <c r="E13" s="18">
        <v>1.928</v>
      </c>
      <c r="F13" s="18">
        <v>6.56</v>
      </c>
      <c r="G13" s="18">
        <f t="shared" si="0"/>
        <v>1.9680000000000004</v>
      </c>
      <c r="H13" s="18"/>
      <c r="I13" s="18"/>
      <c r="J13" s="18">
        <f t="shared" si="1"/>
        <v>3.8960000000000004</v>
      </c>
      <c r="K13" s="18"/>
      <c r="L13" s="19"/>
      <c r="M13" s="18"/>
      <c r="N13" s="18">
        <f t="shared" si="2"/>
        <v>0</v>
      </c>
      <c r="O13" s="18">
        <v>1</v>
      </c>
      <c r="P13" s="18"/>
      <c r="Q13" s="18"/>
      <c r="R13" s="20">
        <f t="shared" si="3"/>
        <v>4.896</v>
      </c>
    </row>
    <row r="14" spans="1:18" ht="24.75">
      <c r="A14" s="42">
        <f t="shared" si="4"/>
        <v>11</v>
      </c>
      <c r="B14" s="13" t="s">
        <v>117</v>
      </c>
      <c r="C14" s="18" t="s">
        <v>38</v>
      </c>
      <c r="D14" s="18"/>
      <c r="E14" s="18">
        <v>0</v>
      </c>
      <c r="F14" s="18">
        <v>6.37</v>
      </c>
      <c r="G14" s="18">
        <f t="shared" si="0"/>
        <v>1.9110000000000003</v>
      </c>
      <c r="H14" s="18">
        <v>0.5</v>
      </c>
      <c r="I14" s="18"/>
      <c r="J14" s="18">
        <f t="shared" si="1"/>
        <v>2.4110000000000005</v>
      </c>
      <c r="K14" s="18">
        <v>0.30000000000000004</v>
      </c>
      <c r="L14" s="19"/>
      <c r="M14" s="18"/>
      <c r="N14" s="18">
        <f t="shared" si="2"/>
        <v>0.30000000000000004</v>
      </c>
      <c r="O14" s="18">
        <v>1</v>
      </c>
      <c r="P14" s="18"/>
      <c r="Q14" s="18"/>
      <c r="R14" s="20">
        <f t="shared" si="3"/>
        <v>3.711</v>
      </c>
    </row>
    <row r="15" spans="1:18" ht="24.75">
      <c r="A15" s="42">
        <f t="shared" si="4"/>
        <v>12</v>
      </c>
      <c r="B15" s="13" t="s">
        <v>118</v>
      </c>
      <c r="C15" s="18" t="s">
        <v>38</v>
      </c>
      <c r="D15" s="18"/>
      <c r="E15" s="18">
        <v>0</v>
      </c>
      <c r="F15" s="18">
        <v>7.45</v>
      </c>
      <c r="G15" s="18">
        <f t="shared" si="0"/>
        <v>2.2350000000000003</v>
      </c>
      <c r="H15" s="18"/>
      <c r="I15" s="18"/>
      <c r="J15" s="18">
        <f t="shared" si="1"/>
        <v>2.2350000000000003</v>
      </c>
      <c r="K15" s="18">
        <v>0.30000000000000004</v>
      </c>
      <c r="L15" s="19"/>
      <c r="M15" s="18"/>
      <c r="N15" s="18">
        <f t="shared" si="2"/>
        <v>0.30000000000000004</v>
      </c>
      <c r="O15" s="18">
        <v>1</v>
      </c>
      <c r="P15" s="18"/>
      <c r="Q15" s="18"/>
      <c r="R15" s="20">
        <f t="shared" si="3"/>
        <v>3.535</v>
      </c>
    </row>
    <row r="16" spans="1:255" s="18" customFormat="1" ht="24.75">
      <c r="A16" s="42">
        <f t="shared" si="4"/>
        <v>13</v>
      </c>
      <c r="B16" s="13" t="s">
        <v>153</v>
      </c>
      <c r="C16" s="18" t="s">
        <v>38</v>
      </c>
      <c r="E16" s="18">
        <v>0</v>
      </c>
      <c r="F16" s="18">
        <v>6.93</v>
      </c>
      <c r="G16" s="18">
        <f t="shared" si="0"/>
        <v>2.079</v>
      </c>
      <c r="J16" s="18">
        <f t="shared" si="1"/>
        <v>2.079</v>
      </c>
      <c r="L16" s="19"/>
      <c r="N16" s="18">
        <f t="shared" si="2"/>
        <v>0</v>
      </c>
      <c r="O16" s="18">
        <v>1</v>
      </c>
      <c r="R16" s="20">
        <f t="shared" si="3"/>
        <v>3.079</v>
      </c>
      <c r="S16" s="13">
        <f aca="true" t="shared" si="5" ref="S16:S17">S15+1</f>
        <v>1</v>
      </c>
      <c r="T16" s="13" t="s">
        <v>153</v>
      </c>
      <c r="U16" s="18" t="s">
        <v>38</v>
      </c>
      <c r="W16" s="18">
        <v>0</v>
      </c>
      <c r="X16" s="18">
        <v>6.93</v>
      </c>
      <c r="Y16" s="18">
        <f aca="true" t="shared" si="6" ref="Y16:Y17">X16*0.3</f>
        <v>2.079</v>
      </c>
      <c r="AB16" s="18">
        <f aca="true" t="shared" si="7" ref="AB16:AB17">W16+Y16+Z16+AA16</f>
        <v>2.079</v>
      </c>
      <c r="AD16" s="19"/>
      <c r="AF16" s="18">
        <f aca="true" t="shared" si="8" ref="AF16:AF17">AC16+AD16+AE16</f>
        <v>0</v>
      </c>
      <c r="AG16" s="18">
        <v>1</v>
      </c>
      <c r="AJ16" s="20">
        <f aca="true" t="shared" si="9" ref="AJ16:AJ17">AB16+AF16+AG16</f>
        <v>3.079</v>
      </c>
      <c r="AK16" s="13">
        <f aca="true" t="shared" si="10" ref="AK16:AK17">AK15+1</f>
        <v>1</v>
      </c>
      <c r="AL16" s="13" t="s">
        <v>153</v>
      </c>
      <c r="AM16" s="18" t="s">
        <v>38</v>
      </c>
      <c r="AO16" s="18">
        <v>0</v>
      </c>
      <c r="AP16" s="18">
        <v>6.93</v>
      </c>
      <c r="AQ16" s="18">
        <f aca="true" t="shared" si="11" ref="AQ16:AQ17">AP16*0.3</f>
        <v>2.079</v>
      </c>
      <c r="AT16" s="18">
        <f aca="true" t="shared" si="12" ref="AT16:AT17">AO16+AQ16+AR16+AS16</f>
        <v>2.079</v>
      </c>
      <c r="AV16" s="19"/>
      <c r="AX16" s="18">
        <f aca="true" t="shared" si="13" ref="AX16:AX17">AU16+AV16+AW16</f>
        <v>0</v>
      </c>
      <c r="AY16" s="18">
        <v>1</v>
      </c>
      <c r="BB16" s="20">
        <f aca="true" t="shared" si="14" ref="BB16:BB17">AT16+AX16+AY16</f>
        <v>3.079</v>
      </c>
      <c r="BC16" s="13">
        <f aca="true" t="shared" si="15" ref="BC16:BC17">BC15+1</f>
        <v>1</v>
      </c>
      <c r="BD16" s="13" t="s">
        <v>153</v>
      </c>
      <c r="BE16" s="18" t="s">
        <v>38</v>
      </c>
      <c r="BG16" s="18">
        <v>0</v>
      </c>
      <c r="BH16" s="18">
        <v>6.93</v>
      </c>
      <c r="BI16" s="18">
        <f aca="true" t="shared" si="16" ref="BI16:BI17">BH16*0.3</f>
        <v>2.079</v>
      </c>
      <c r="BL16" s="18">
        <f aca="true" t="shared" si="17" ref="BL16:BL17">BG16+BI16+BJ16+BK16</f>
        <v>2.079</v>
      </c>
      <c r="BN16" s="19"/>
      <c r="BP16" s="18">
        <f aca="true" t="shared" si="18" ref="BP16:BP17">BM16+BN16+BO16</f>
        <v>0</v>
      </c>
      <c r="BQ16" s="18">
        <v>1</v>
      </c>
      <c r="BT16" s="20">
        <f aca="true" t="shared" si="19" ref="BT16:BT17">BL16+BP16+BQ16</f>
        <v>3.079</v>
      </c>
      <c r="BU16" s="13">
        <f aca="true" t="shared" si="20" ref="BU16:BU17">BU15+1</f>
        <v>1</v>
      </c>
      <c r="BV16" s="13" t="s">
        <v>153</v>
      </c>
      <c r="BW16" s="18" t="s">
        <v>38</v>
      </c>
      <c r="BY16" s="18">
        <v>0</v>
      </c>
      <c r="BZ16" s="18">
        <v>6.93</v>
      </c>
      <c r="CA16" s="18">
        <f aca="true" t="shared" si="21" ref="CA16:CA17">BZ16*0.3</f>
        <v>2.079</v>
      </c>
      <c r="CD16" s="18">
        <f aca="true" t="shared" si="22" ref="CD16:CD17">BY16+CA16+CB16+CC16</f>
        <v>2.079</v>
      </c>
      <c r="CF16" s="19"/>
      <c r="CH16" s="18">
        <f aca="true" t="shared" si="23" ref="CH16:CH17">CE16+CF16+CG16</f>
        <v>0</v>
      </c>
      <c r="CI16" s="18">
        <v>1</v>
      </c>
      <c r="CL16" s="20">
        <f aca="true" t="shared" si="24" ref="CL16:CL17">CD16+CH16+CI16</f>
        <v>3.079</v>
      </c>
      <c r="CM16" s="13">
        <f aca="true" t="shared" si="25" ref="CM16:CM17">CM15+1</f>
        <v>1</v>
      </c>
      <c r="CN16" s="13" t="s">
        <v>153</v>
      </c>
      <c r="CO16" s="18" t="s">
        <v>38</v>
      </c>
      <c r="CQ16" s="18">
        <v>0</v>
      </c>
      <c r="CR16" s="18">
        <v>6.93</v>
      </c>
      <c r="CS16" s="18">
        <f aca="true" t="shared" si="26" ref="CS16:CS17">CR16*0.3</f>
        <v>2.079</v>
      </c>
      <c r="CV16" s="18">
        <f aca="true" t="shared" si="27" ref="CV16:CV17">CQ16+CS16+CT16+CU16</f>
        <v>2.079</v>
      </c>
      <c r="CX16" s="19"/>
      <c r="CZ16" s="18">
        <f aca="true" t="shared" si="28" ref="CZ16:CZ17">CW16+CX16+CY16</f>
        <v>0</v>
      </c>
      <c r="DA16" s="18">
        <v>1</v>
      </c>
      <c r="DD16" s="20">
        <f aca="true" t="shared" si="29" ref="DD16:DD17">CV16+CZ16+DA16</f>
        <v>3.079</v>
      </c>
      <c r="DE16" s="13">
        <f aca="true" t="shared" si="30" ref="DE16:DE17">DE15+1</f>
        <v>1</v>
      </c>
      <c r="DF16" s="13" t="s">
        <v>153</v>
      </c>
      <c r="DG16" s="18" t="s">
        <v>38</v>
      </c>
      <c r="DI16" s="18">
        <v>0</v>
      </c>
      <c r="DJ16" s="18">
        <v>6.93</v>
      </c>
      <c r="DK16" s="18">
        <f aca="true" t="shared" si="31" ref="DK16:DK17">DJ16*0.3</f>
        <v>2.079</v>
      </c>
      <c r="DN16" s="18">
        <f aca="true" t="shared" si="32" ref="DN16:DN17">DI16+DK16+DL16+DM16</f>
        <v>2.079</v>
      </c>
      <c r="DP16" s="19"/>
      <c r="DR16" s="18">
        <f aca="true" t="shared" si="33" ref="DR16:DR17">DO16+DP16+DQ16</f>
        <v>0</v>
      </c>
      <c r="DS16" s="18">
        <v>1</v>
      </c>
      <c r="DV16" s="20">
        <f aca="true" t="shared" si="34" ref="DV16:DV17">DN16+DR16+DS16</f>
        <v>3.079</v>
      </c>
      <c r="DW16" s="13">
        <f aca="true" t="shared" si="35" ref="DW16:DW17">DW15+1</f>
        <v>1</v>
      </c>
      <c r="DX16" s="13" t="s">
        <v>153</v>
      </c>
      <c r="DY16" s="18" t="s">
        <v>38</v>
      </c>
      <c r="EA16" s="18">
        <v>0</v>
      </c>
      <c r="EB16" s="18">
        <v>6.93</v>
      </c>
      <c r="EC16" s="18">
        <f aca="true" t="shared" si="36" ref="EC16:EC17">EB16*0.3</f>
        <v>2.079</v>
      </c>
      <c r="EF16" s="18">
        <f aca="true" t="shared" si="37" ref="EF16:EF17">EA16+EC16+ED16+EE16</f>
        <v>2.079</v>
      </c>
      <c r="EH16" s="19"/>
      <c r="EJ16" s="18">
        <f aca="true" t="shared" si="38" ref="EJ16:EJ17">EG16+EH16+EI16</f>
        <v>0</v>
      </c>
      <c r="EK16" s="18">
        <v>1</v>
      </c>
      <c r="EN16" s="20">
        <f aca="true" t="shared" si="39" ref="EN16:EN17">EF16+EJ16+EK16</f>
        <v>3.079</v>
      </c>
      <c r="EO16" s="13">
        <f aca="true" t="shared" si="40" ref="EO16:EO17">EO15+1</f>
        <v>1</v>
      </c>
      <c r="EP16" s="13" t="s">
        <v>153</v>
      </c>
      <c r="EQ16" s="18" t="s">
        <v>38</v>
      </c>
      <c r="ES16" s="18">
        <v>0</v>
      </c>
      <c r="ET16" s="18">
        <v>6.93</v>
      </c>
      <c r="EU16" s="18">
        <f aca="true" t="shared" si="41" ref="EU16:EU17">ET16*0.3</f>
        <v>2.079</v>
      </c>
      <c r="EX16" s="18">
        <f aca="true" t="shared" si="42" ref="EX16:EX17">ES16+EU16+EV16+EW16</f>
        <v>2.079</v>
      </c>
      <c r="EZ16" s="19"/>
      <c r="FB16" s="18">
        <f aca="true" t="shared" si="43" ref="FB16:FB17">EY16+EZ16+FA16</f>
        <v>0</v>
      </c>
      <c r="FC16" s="18">
        <v>1</v>
      </c>
      <c r="FF16" s="20">
        <f aca="true" t="shared" si="44" ref="FF16:FF17">EX16+FB16+FC16</f>
        <v>3.079</v>
      </c>
      <c r="FG16" s="13">
        <f aca="true" t="shared" si="45" ref="FG16:FG17">FG15+1</f>
        <v>1</v>
      </c>
      <c r="FH16" s="13" t="s">
        <v>153</v>
      </c>
      <c r="FI16" s="18" t="s">
        <v>38</v>
      </c>
      <c r="FK16" s="18">
        <v>0</v>
      </c>
      <c r="FL16" s="18">
        <v>6.93</v>
      </c>
      <c r="FM16" s="18">
        <f aca="true" t="shared" si="46" ref="FM16:FM17">FL16*0.3</f>
        <v>2.079</v>
      </c>
      <c r="FP16" s="18">
        <f aca="true" t="shared" si="47" ref="FP16:FP17">FK16+FM16+FN16+FO16</f>
        <v>2.079</v>
      </c>
      <c r="FR16" s="19"/>
      <c r="FT16" s="18">
        <f aca="true" t="shared" si="48" ref="FT16:FT17">FQ16+FR16+FS16</f>
        <v>0</v>
      </c>
      <c r="FU16" s="18">
        <v>1</v>
      </c>
      <c r="FX16" s="20">
        <f aca="true" t="shared" si="49" ref="FX16:FX17">FP16+FT16+FU16</f>
        <v>3.079</v>
      </c>
      <c r="FY16" s="13">
        <f aca="true" t="shared" si="50" ref="FY16:FY17">FY15+1</f>
        <v>1</v>
      </c>
      <c r="FZ16" s="13" t="s">
        <v>153</v>
      </c>
      <c r="GA16" s="18" t="s">
        <v>38</v>
      </c>
      <c r="GC16" s="18">
        <v>0</v>
      </c>
      <c r="GD16" s="18">
        <v>6.93</v>
      </c>
      <c r="GE16" s="18">
        <f aca="true" t="shared" si="51" ref="GE16:GE17">GD16*0.3</f>
        <v>2.079</v>
      </c>
      <c r="GH16" s="18">
        <f aca="true" t="shared" si="52" ref="GH16:GH17">GC16+GE16+GF16+GG16</f>
        <v>2.079</v>
      </c>
      <c r="GJ16" s="19"/>
      <c r="GL16" s="18">
        <f aca="true" t="shared" si="53" ref="GL16:GL17">GI16+GJ16+GK16</f>
        <v>0</v>
      </c>
      <c r="GM16" s="18">
        <v>1</v>
      </c>
      <c r="GP16" s="20">
        <f aca="true" t="shared" si="54" ref="GP16:GP17">GH16+GL16+GM16</f>
        <v>3.079</v>
      </c>
      <c r="GQ16" s="13">
        <f aca="true" t="shared" si="55" ref="GQ16:GQ17">GQ15+1</f>
        <v>1</v>
      </c>
      <c r="GR16" s="13" t="s">
        <v>153</v>
      </c>
      <c r="GS16" s="18" t="s">
        <v>38</v>
      </c>
      <c r="GU16" s="18">
        <v>0</v>
      </c>
      <c r="GV16" s="18">
        <v>6.93</v>
      </c>
      <c r="GW16" s="18">
        <f aca="true" t="shared" si="56" ref="GW16:GW17">GV16*0.3</f>
        <v>2.079</v>
      </c>
      <c r="GZ16" s="18">
        <f aca="true" t="shared" si="57" ref="GZ16:GZ17">GU16+GW16+GX16+GY16</f>
        <v>2.079</v>
      </c>
      <c r="HB16" s="19"/>
      <c r="HD16" s="18">
        <f aca="true" t="shared" si="58" ref="HD16:HD17">HA16+HB16+HC16</f>
        <v>0</v>
      </c>
      <c r="HE16" s="18">
        <v>1</v>
      </c>
      <c r="HH16" s="20">
        <f aca="true" t="shared" si="59" ref="HH16:HH17">GZ16+HD16+HE16</f>
        <v>3.079</v>
      </c>
      <c r="HI16" s="13">
        <f aca="true" t="shared" si="60" ref="HI16:HI17">HI15+1</f>
        <v>1</v>
      </c>
      <c r="HJ16" s="13" t="s">
        <v>153</v>
      </c>
      <c r="HK16" s="18" t="s">
        <v>38</v>
      </c>
      <c r="HM16" s="18">
        <v>0</v>
      </c>
      <c r="HN16" s="18">
        <v>6.93</v>
      </c>
      <c r="HO16" s="18">
        <f aca="true" t="shared" si="61" ref="HO16:HO17">HN16*0.3</f>
        <v>2.079</v>
      </c>
      <c r="HR16" s="18">
        <f aca="true" t="shared" si="62" ref="HR16:HR17">HM16+HO16+HP16+HQ16</f>
        <v>2.079</v>
      </c>
      <c r="HT16" s="19"/>
      <c r="HV16" s="18">
        <f aca="true" t="shared" si="63" ref="HV16:HV17">HS16+HT16+HU16</f>
        <v>0</v>
      </c>
      <c r="HW16" s="18">
        <v>1</v>
      </c>
      <c r="HZ16" s="20">
        <f aca="true" t="shared" si="64" ref="HZ16:HZ17">HR16+HV16+HW16</f>
        <v>3.079</v>
      </c>
      <c r="IA16" s="13">
        <f aca="true" t="shared" si="65" ref="IA16:IA17">IA15+1</f>
        <v>1</v>
      </c>
      <c r="IB16" s="13" t="s">
        <v>153</v>
      </c>
      <c r="IC16" s="18" t="s">
        <v>38</v>
      </c>
      <c r="IE16" s="18">
        <v>0</v>
      </c>
      <c r="IF16" s="18">
        <v>6.93</v>
      </c>
      <c r="IG16" s="18">
        <f aca="true" t="shared" si="66" ref="IG16:IG17">IF16*0.3</f>
        <v>2.079</v>
      </c>
      <c r="IJ16" s="18">
        <f aca="true" t="shared" si="67" ref="IJ16:IJ17">IE16+IG16+IH16+II16</f>
        <v>2.079</v>
      </c>
      <c r="IL16" s="19"/>
      <c r="IN16" s="18">
        <f aca="true" t="shared" si="68" ref="IN16:IN17">IK16+IL16+IM16</f>
        <v>0</v>
      </c>
      <c r="IO16" s="18">
        <v>1</v>
      </c>
      <c r="IR16" s="20">
        <f aca="true" t="shared" si="69" ref="IR16:IR17">IJ16+IN16+IO16</f>
        <v>3.079</v>
      </c>
      <c r="IS16" s="13">
        <f aca="true" t="shared" si="70" ref="IS16:IS17">IS15+1</f>
        <v>1</v>
      </c>
      <c r="IT16" s="13" t="s">
        <v>153</v>
      </c>
      <c r="IU16" s="18" t="s">
        <v>38</v>
      </c>
    </row>
    <row r="17" spans="1:255" s="18" customFormat="1" ht="24.75">
      <c r="A17" s="42">
        <f t="shared" si="4"/>
        <v>14</v>
      </c>
      <c r="B17" s="13" t="s">
        <v>177</v>
      </c>
      <c r="C17" s="18" t="s">
        <v>38</v>
      </c>
      <c r="E17" s="18">
        <v>0</v>
      </c>
      <c r="F17" s="18">
        <v>6.44</v>
      </c>
      <c r="G17" s="18">
        <f t="shared" si="0"/>
        <v>1.9320000000000004</v>
      </c>
      <c r="J17" s="18">
        <f t="shared" si="1"/>
        <v>1.9320000000000004</v>
      </c>
      <c r="L17" s="19"/>
      <c r="N17" s="18">
        <f t="shared" si="2"/>
        <v>0</v>
      </c>
      <c r="O17" s="18">
        <v>1</v>
      </c>
      <c r="R17" s="20">
        <f t="shared" si="3"/>
        <v>2.932</v>
      </c>
      <c r="S17" s="13">
        <f t="shared" si="5"/>
        <v>2</v>
      </c>
      <c r="T17" s="13" t="s">
        <v>177</v>
      </c>
      <c r="U17" s="18" t="s">
        <v>38</v>
      </c>
      <c r="W17" s="18">
        <v>0</v>
      </c>
      <c r="X17" s="18">
        <v>6.44</v>
      </c>
      <c r="Y17" s="18">
        <f t="shared" si="6"/>
        <v>1.932</v>
      </c>
      <c r="AB17" s="18">
        <f t="shared" si="7"/>
        <v>1.932</v>
      </c>
      <c r="AD17" s="19"/>
      <c r="AF17" s="18">
        <f t="shared" si="8"/>
        <v>0</v>
      </c>
      <c r="AG17" s="18">
        <v>1</v>
      </c>
      <c r="AJ17" s="20">
        <f t="shared" si="9"/>
        <v>2.932</v>
      </c>
      <c r="AK17" s="13">
        <f t="shared" si="10"/>
        <v>2</v>
      </c>
      <c r="AL17" s="13" t="s">
        <v>177</v>
      </c>
      <c r="AM17" s="18" t="s">
        <v>38</v>
      </c>
      <c r="AO17" s="18">
        <v>0</v>
      </c>
      <c r="AP17" s="18">
        <v>6.44</v>
      </c>
      <c r="AQ17" s="18">
        <f t="shared" si="11"/>
        <v>1.932</v>
      </c>
      <c r="AT17" s="18">
        <f t="shared" si="12"/>
        <v>1.932</v>
      </c>
      <c r="AV17" s="19"/>
      <c r="AX17" s="18">
        <f t="shared" si="13"/>
        <v>0</v>
      </c>
      <c r="AY17" s="18">
        <v>1</v>
      </c>
      <c r="BB17" s="20">
        <f t="shared" si="14"/>
        <v>2.932</v>
      </c>
      <c r="BC17" s="13">
        <f t="shared" si="15"/>
        <v>2</v>
      </c>
      <c r="BD17" s="13" t="s">
        <v>177</v>
      </c>
      <c r="BE17" s="18" t="s">
        <v>38</v>
      </c>
      <c r="BG17" s="18">
        <v>0</v>
      </c>
      <c r="BH17" s="18">
        <v>6.44</v>
      </c>
      <c r="BI17" s="18">
        <f t="shared" si="16"/>
        <v>1.932</v>
      </c>
      <c r="BL17" s="18">
        <f t="shared" si="17"/>
        <v>1.932</v>
      </c>
      <c r="BN17" s="19"/>
      <c r="BP17" s="18">
        <f t="shared" si="18"/>
        <v>0</v>
      </c>
      <c r="BQ17" s="18">
        <v>1</v>
      </c>
      <c r="BT17" s="20">
        <f t="shared" si="19"/>
        <v>2.932</v>
      </c>
      <c r="BU17" s="13">
        <f t="shared" si="20"/>
        <v>2</v>
      </c>
      <c r="BV17" s="13" t="s">
        <v>177</v>
      </c>
      <c r="BW17" s="18" t="s">
        <v>38</v>
      </c>
      <c r="BY17" s="18">
        <v>0</v>
      </c>
      <c r="BZ17" s="18">
        <v>6.44</v>
      </c>
      <c r="CA17" s="18">
        <f t="shared" si="21"/>
        <v>1.932</v>
      </c>
      <c r="CD17" s="18">
        <f t="shared" si="22"/>
        <v>1.932</v>
      </c>
      <c r="CF17" s="19"/>
      <c r="CH17" s="18">
        <f t="shared" si="23"/>
        <v>0</v>
      </c>
      <c r="CI17" s="18">
        <v>1</v>
      </c>
      <c r="CL17" s="20">
        <f t="shared" si="24"/>
        <v>2.932</v>
      </c>
      <c r="CM17" s="13">
        <f t="shared" si="25"/>
        <v>2</v>
      </c>
      <c r="CN17" s="13" t="s">
        <v>177</v>
      </c>
      <c r="CO17" s="18" t="s">
        <v>38</v>
      </c>
      <c r="CQ17" s="18">
        <v>0</v>
      </c>
      <c r="CR17" s="18">
        <v>6.44</v>
      </c>
      <c r="CS17" s="18">
        <f t="shared" si="26"/>
        <v>1.932</v>
      </c>
      <c r="CV17" s="18">
        <f t="shared" si="27"/>
        <v>1.932</v>
      </c>
      <c r="CX17" s="19"/>
      <c r="CZ17" s="18">
        <f t="shared" si="28"/>
        <v>0</v>
      </c>
      <c r="DA17" s="18">
        <v>1</v>
      </c>
      <c r="DD17" s="20">
        <f t="shared" si="29"/>
        <v>2.932</v>
      </c>
      <c r="DE17" s="13">
        <f t="shared" si="30"/>
        <v>2</v>
      </c>
      <c r="DF17" s="13" t="s">
        <v>177</v>
      </c>
      <c r="DG17" s="18" t="s">
        <v>38</v>
      </c>
      <c r="DI17" s="18">
        <v>0</v>
      </c>
      <c r="DJ17" s="18">
        <v>6.44</v>
      </c>
      <c r="DK17" s="18">
        <f t="shared" si="31"/>
        <v>1.932</v>
      </c>
      <c r="DN17" s="18">
        <f t="shared" si="32"/>
        <v>1.932</v>
      </c>
      <c r="DP17" s="19"/>
      <c r="DR17" s="18">
        <f t="shared" si="33"/>
        <v>0</v>
      </c>
      <c r="DS17" s="18">
        <v>1</v>
      </c>
      <c r="DV17" s="20">
        <f t="shared" si="34"/>
        <v>2.932</v>
      </c>
      <c r="DW17" s="13">
        <f t="shared" si="35"/>
        <v>2</v>
      </c>
      <c r="DX17" s="13" t="s">
        <v>177</v>
      </c>
      <c r="DY17" s="18" t="s">
        <v>38</v>
      </c>
      <c r="EA17" s="18">
        <v>0</v>
      </c>
      <c r="EB17" s="18">
        <v>6.44</v>
      </c>
      <c r="EC17" s="18">
        <f t="shared" si="36"/>
        <v>1.932</v>
      </c>
      <c r="EF17" s="18">
        <f t="shared" si="37"/>
        <v>1.932</v>
      </c>
      <c r="EH17" s="19"/>
      <c r="EJ17" s="18">
        <f t="shared" si="38"/>
        <v>0</v>
      </c>
      <c r="EK17" s="18">
        <v>1</v>
      </c>
      <c r="EN17" s="20">
        <f t="shared" si="39"/>
        <v>2.932</v>
      </c>
      <c r="EO17" s="13">
        <f t="shared" si="40"/>
        <v>2</v>
      </c>
      <c r="EP17" s="13" t="s">
        <v>177</v>
      </c>
      <c r="EQ17" s="18" t="s">
        <v>38</v>
      </c>
      <c r="ES17" s="18">
        <v>0</v>
      </c>
      <c r="ET17" s="18">
        <v>6.44</v>
      </c>
      <c r="EU17" s="18">
        <f t="shared" si="41"/>
        <v>1.932</v>
      </c>
      <c r="EX17" s="18">
        <f t="shared" si="42"/>
        <v>1.932</v>
      </c>
      <c r="EZ17" s="19"/>
      <c r="FB17" s="18">
        <f t="shared" si="43"/>
        <v>0</v>
      </c>
      <c r="FC17" s="18">
        <v>1</v>
      </c>
      <c r="FF17" s="20">
        <f t="shared" si="44"/>
        <v>2.932</v>
      </c>
      <c r="FG17" s="13">
        <f t="shared" si="45"/>
        <v>2</v>
      </c>
      <c r="FH17" s="13" t="s">
        <v>177</v>
      </c>
      <c r="FI17" s="18" t="s">
        <v>38</v>
      </c>
      <c r="FK17" s="18">
        <v>0</v>
      </c>
      <c r="FL17" s="18">
        <v>6.44</v>
      </c>
      <c r="FM17" s="18">
        <f t="shared" si="46"/>
        <v>1.932</v>
      </c>
      <c r="FP17" s="18">
        <f t="shared" si="47"/>
        <v>1.932</v>
      </c>
      <c r="FR17" s="19"/>
      <c r="FT17" s="18">
        <f t="shared" si="48"/>
        <v>0</v>
      </c>
      <c r="FU17" s="18">
        <v>1</v>
      </c>
      <c r="FX17" s="20">
        <f t="shared" si="49"/>
        <v>2.932</v>
      </c>
      <c r="FY17" s="13">
        <f t="shared" si="50"/>
        <v>2</v>
      </c>
      <c r="FZ17" s="13" t="s">
        <v>177</v>
      </c>
      <c r="GA17" s="18" t="s">
        <v>38</v>
      </c>
      <c r="GC17" s="18">
        <v>0</v>
      </c>
      <c r="GD17" s="18">
        <v>6.44</v>
      </c>
      <c r="GE17" s="18">
        <f t="shared" si="51"/>
        <v>1.932</v>
      </c>
      <c r="GH17" s="18">
        <f t="shared" si="52"/>
        <v>1.932</v>
      </c>
      <c r="GJ17" s="19"/>
      <c r="GL17" s="18">
        <f t="shared" si="53"/>
        <v>0</v>
      </c>
      <c r="GM17" s="18">
        <v>1</v>
      </c>
      <c r="GP17" s="20">
        <f t="shared" si="54"/>
        <v>2.932</v>
      </c>
      <c r="GQ17" s="13">
        <f t="shared" si="55"/>
        <v>2</v>
      </c>
      <c r="GR17" s="13" t="s">
        <v>177</v>
      </c>
      <c r="GS17" s="18" t="s">
        <v>38</v>
      </c>
      <c r="GU17" s="18">
        <v>0</v>
      </c>
      <c r="GV17" s="18">
        <v>6.44</v>
      </c>
      <c r="GW17" s="18">
        <f t="shared" si="56"/>
        <v>1.932</v>
      </c>
      <c r="GZ17" s="18">
        <f t="shared" si="57"/>
        <v>1.932</v>
      </c>
      <c r="HB17" s="19"/>
      <c r="HD17" s="18">
        <f t="shared" si="58"/>
        <v>0</v>
      </c>
      <c r="HE17" s="18">
        <v>1</v>
      </c>
      <c r="HH17" s="20">
        <f t="shared" si="59"/>
        <v>2.932</v>
      </c>
      <c r="HI17" s="13">
        <f t="shared" si="60"/>
        <v>2</v>
      </c>
      <c r="HJ17" s="13" t="s">
        <v>177</v>
      </c>
      <c r="HK17" s="18" t="s">
        <v>38</v>
      </c>
      <c r="HM17" s="18">
        <v>0</v>
      </c>
      <c r="HN17" s="18">
        <v>6.44</v>
      </c>
      <c r="HO17" s="18">
        <f t="shared" si="61"/>
        <v>1.932</v>
      </c>
      <c r="HR17" s="18">
        <f t="shared" si="62"/>
        <v>1.932</v>
      </c>
      <c r="HT17" s="19"/>
      <c r="HV17" s="18">
        <f t="shared" si="63"/>
        <v>0</v>
      </c>
      <c r="HW17" s="18">
        <v>1</v>
      </c>
      <c r="HZ17" s="20">
        <f t="shared" si="64"/>
        <v>2.932</v>
      </c>
      <c r="IA17" s="13">
        <f t="shared" si="65"/>
        <v>2</v>
      </c>
      <c r="IB17" s="13" t="s">
        <v>177</v>
      </c>
      <c r="IC17" s="18" t="s">
        <v>38</v>
      </c>
      <c r="IE17" s="18">
        <v>0</v>
      </c>
      <c r="IF17" s="18">
        <v>6.44</v>
      </c>
      <c r="IG17" s="18">
        <f t="shared" si="66"/>
        <v>1.932</v>
      </c>
      <c r="IJ17" s="18">
        <f t="shared" si="67"/>
        <v>1.932</v>
      </c>
      <c r="IL17" s="19"/>
      <c r="IN17" s="18">
        <f t="shared" si="68"/>
        <v>0</v>
      </c>
      <c r="IO17" s="18">
        <v>1</v>
      </c>
      <c r="IR17" s="20">
        <f t="shared" si="69"/>
        <v>2.932</v>
      </c>
      <c r="IS17" s="13">
        <f t="shared" si="70"/>
        <v>2</v>
      </c>
      <c r="IT17" s="13" t="s">
        <v>177</v>
      </c>
      <c r="IU17" s="18" t="s">
        <v>38</v>
      </c>
    </row>
    <row r="18" spans="1:18" s="1" customFormat="1" ht="24.75">
      <c r="A18" s="42">
        <f t="shared" si="4"/>
        <v>15</v>
      </c>
      <c r="B18" s="13" t="s">
        <v>173</v>
      </c>
      <c r="C18" s="18" t="s">
        <v>41</v>
      </c>
      <c r="D18" s="18" t="s">
        <v>38</v>
      </c>
      <c r="E18" s="18">
        <v>0.5630000000000001</v>
      </c>
      <c r="F18" s="18">
        <v>6.01</v>
      </c>
      <c r="G18" s="18">
        <f t="shared" si="0"/>
        <v>1.8030000000000002</v>
      </c>
      <c r="H18" s="18"/>
      <c r="I18" s="18"/>
      <c r="J18" s="18">
        <f t="shared" si="1"/>
        <v>2.366</v>
      </c>
      <c r="K18" s="18"/>
      <c r="L18" s="19"/>
      <c r="M18" s="18"/>
      <c r="N18" s="18">
        <f t="shared" si="2"/>
        <v>0</v>
      </c>
      <c r="O18" s="18"/>
      <c r="P18" s="18">
        <v>0.5</v>
      </c>
      <c r="Q18" s="27"/>
      <c r="R18" s="20">
        <f>J18+N18+O18+P18</f>
        <v>2.866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view="pageBreakPreview" zoomScale="76" zoomScaleSheetLayoutView="76" workbookViewId="0" topLeftCell="A1">
      <selection activeCell="B11" sqref="B11"/>
    </sheetView>
  </sheetViews>
  <sheetFormatPr defaultColWidth="11.421875" defaultRowHeight="12.75"/>
  <cols>
    <col min="1" max="1" width="5.57421875" style="0" customWidth="1"/>
    <col min="2" max="2" width="17.28125" style="0" customWidth="1"/>
    <col min="3" max="5" width="11.57421875" style="0" customWidth="1"/>
    <col min="6" max="6" width="13.851562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50" customFormat="1" ht="69.75">
      <c r="A4" s="44">
        <v>1</v>
      </c>
      <c r="B4" s="44" t="s">
        <v>128</v>
      </c>
      <c r="C4" s="45" t="s">
        <v>41</v>
      </c>
      <c r="D4" s="45" t="s">
        <v>129</v>
      </c>
      <c r="E4" s="45">
        <v>3.464</v>
      </c>
      <c r="F4" s="45">
        <v>8.07</v>
      </c>
      <c r="G4" s="45">
        <f aca="true" t="shared" si="0" ref="G4:G12">F4*0.3</f>
        <v>2.421</v>
      </c>
      <c r="H4" s="45">
        <v>0.5</v>
      </c>
      <c r="I4" s="45"/>
      <c r="J4" s="45">
        <f aca="true" t="shared" si="1" ref="J4:J12">E4+G4+H4+I4</f>
        <v>6.385</v>
      </c>
      <c r="K4" s="45"/>
      <c r="L4" s="47"/>
      <c r="M4" s="45"/>
      <c r="N4" s="45">
        <f aca="true" t="shared" si="2" ref="N4:N12">K4+L4+M4</f>
        <v>0</v>
      </c>
      <c r="O4" s="45">
        <v>1</v>
      </c>
      <c r="P4" s="45"/>
      <c r="Q4" s="45"/>
      <c r="R4" s="48">
        <f aca="true" t="shared" si="3" ref="R4:R11">J4+N4+O4</f>
        <v>7.385</v>
      </c>
    </row>
    <row r="5" spans="1:18" s="50" customFormat="1" ht="24.75">
      <c r="A5" s="44">
        <v>2</v>
      </c>
      <c r="B5" s="45" t="s">
        <v>81</v>
      </c>
      <c r="C5" s="45" t="s">
        <v>41</v>
      </c>
      <c r="D5" s="45"/>
      <c r="E5" s="45">
        <v>1.925</v>
      </c>
      <c r="F5" s="45">
        <v>7.67</v>
      </c>
      <c r="G5" s="45">
        <f t="shared" si="0"/>
        <v>2.301</v>
      </c>
      <c r="H5" s="45"/>
      <c r="I5" s="45"/>
      <c r="J5" s="45">
        <f t="shared" si="1"/>
        <v>4.226</v>
      </c>
      <c r="K5" s="45">
        <v>1.1</v>
      </c>
      <c r="L5" s="47"/>
      <c r="M5" s="45"/>
      <c r="N5" s="45">
        <f t="shared" si="2"/>
        <v>1.1</v>
      </c>
      <c r="O5" s="45">
        <v>1</v>
      </c>
      <c r="P5" s="45"/>
      <c r="Q5" s="45"/>
      <c r="R5" s="48">
        <f t="shared" si="3"/>
        <v>6.326</v>
      </c>
    </row>
    <row r="6" spans="1:18" s="1" customFormat="1" ht="24.75">
      <c r="A6" s="13">
        <v>3</v>
      </c>
      <c r="B6" s="13" t="s">
        <v>120</v>
      </c>
      <c r="C6" s="18" t="s">
        <v>41</v>
      </c>
      <c r="D6" s="18"/>
      <c r="E6" s="18">
        <v>0.455</v>
      </c>
      <c r="F6" s="18">
        <v>6.88</v>
      </c>
      <c r="G6" s="18">
        <f t="shared" si="0"/>
        <v>2.064</v>
      </c>
      <c r="H6" s="18"/>
      <c r="I6" s="18"/>
      <c r="J6" s="18">
        <f t="shared" si="1"/>
        <v>2.519</v>
      </c>
      <c r="K6" s="18">
        <v>0.30000000000000004</v>
      </c>
      <c r="L6" s="19"/>
      <c r="M6" s="18"/>
      <c r="N6" s="18">
        <f t="shared" si="2"/>
        <v>0.30000000000000004</v>
      </c>
      <c r="O6" s="18">
        <v>1</v>
      </c>
      <c r="P6" s="18"/>
      <c r="Q6" s="18"/>
      <c r="R6" s="20">
        <f t="shared" si="3"/>
        <v>3.819</v>
      </c>
    </row>
    <row r="7" spans="1:18" s="1" customFormat="1" ht="24.75">
      <c r="A7" s="13">
        <v>4</v>
      </c>
      <c r="B7" s="18" t="s">
        <v>145</v>
      </c>
      <c r="C7" s="18" t="s">
        <v>41</v>
      </c>
      <c r="D7" s="18"/>
      <c r="E7" s="18">
        <v>0</v>
      </c>
      <c r="F7" s="18">
        <v>7.41</v>
      </c>
      <c r="G7" s="18">
        <f t="shared" si="0"/>
        <v>2.2230000000000003</v>
      </c>
      <c r="H7" s="18"/>
      <c r="I7" s="18"/>
      <c r="J7" s="18">
        <f t="shared" si="1"/>
        <v>2.2230000000000003</v>
      </c>
      <c r="K7" s="18">
        <v>0.30000000000000004</v>
      </c>
      <c r="L7" s="19"/>
      <c r="M7" s="18"/>
      <c r="N7" s="18">
        <f t="shared" si="2"/>
        <v>0.30000000000000004</v>
      </c>
      <c r="O7" s="18">
        <v>1</v>
      </c>
      <c r="P7" s="18"/>
      <c r="Q7" s="18"/>
      <c r="R7" s="20">
        <f t="shared" si="3"/>
        <v>3.523</v>
      </c>
    </row>
    <row r="8" spans="1:18" s="1" customFormat="1" ht="24.75">
      <c r="A8" s="13">
        <v>5</v>
      </c>
      <c r="B8" s="18" t="s">
        <v>139</v>
      </c>
      <c r="C8" s="18" t="s">
        <v>41</v>
      </c>
      <c r="D8" s="18"/>
      <c r="E8" s="18">
        <v>0.081</v>
      </c>
      <c r="F8" s="18">
        <v>6.88</v>
      </c>
      <c r="G8" s="18">
        <f t="shared" si="0"/>
        <v>2.064</v>
      </c>
      <c r="H8" s="18"/>
      <c r="I8" s="18"/>
      <c r="J8" s="18">
        <f t="shared" si="1"/>
        <v>2.145</v>
      </c>
      <c r="K8" s="18"/>
      <c r="L8" s="19"/>
      <c r="M8" s="18"/>
      <c r="N8" s="18">
        <f t="shared" si="2"/>
        <v>0</v>
      </c>
      <c r="O8" s="18">
        <v>1</v>
      </c>
      <c r="P8" s="18"/>
      <c r="Q8" s="18"/>
      <c r="R8" s="20">
        <f t="shared" si="3"/>
        <v>3.145</v>
      </c>
    </row>
    <row r="9" spans="1:18" ht="24.75">
      <c r="A9" s="13">
        <v>6</v>
      </c>
      <c r="B9" s="13" t="s">
        <v>40</v>
      </c>
      <c r="C9" s="18" t="s">
        <v>41</v>
      </c>
      <c r="D9" s="18"/>
      <c r="E9" s="18">
        <v>0</v>
      </c>
      <c r="F9" s="18">
        <v>6.91</v>
      </c>
      <c r="G9" s="18">
        <f t="shared" si="0"/>
        <v>2.0730000000000004</v>
      </c>
      <c r="H9" s="18"/>
      <c r="I9" s="18"/>
      <c r="J9" s="18">
        <f t="shared" si="1"/>
        <v>2.0730000000000004</v>
      </c>
      <c r="K9" s="18"/>
      <c r="L9" s="19"/>
      <c r="M9" s="18"/>
      <c r="N9" s="18">
        <f t="shared" si="2"/>
        <v>0</v>
      </c>
      <c r="O9" s="18">
        <v>1</v>
      </c>
      <c r="P9" s="18"/>
      <c r="Q9" s="18"/>
      <c r="R9" s="20">
        <f t="shared" si="3"/>
        <v>3.073</v>
      </c>
    </row>
    <row r="10" spans="1:18" s="1" customFormat="1" ht="24.75">
      <c r="A10" s="13">
        <v>7</v>
      </c>
      <c r="B10" s="13" t="s">
        <v>105</v>
      </c>
      <c r="C10" s="18" t="s">
        <v>41</v>
      </c>
      <c r="D10" s="18"/>
      <c r="E10" s="18">
        <v>0</v>
      </c>
      <c r="F10" s="18">
        <v>6.64</v>
      </c>
      <c r="G10" s="18">
        <f t="shared" si="0"/>
        <v>1.9920000000000002</v>
      </c>
      <c r="H10" s="18"/>
      <c r="I10" s="18"/>
      <c r="J10" s="18">
        <f t="shared" si="1"/>
        <v>1.9920000000000002</v>
      </c>
      <c r="K10" s="18"/>
      <c r="L10" s="19"/>
      <c r="M10" s="18"/>
      <c r="N10" s="18">
        <f t="shared" si="2"/>
        <v>0</v>
      </c>
      <c r="O10" s="18">
        <v>1</v>
      </c>
      <c r="P10" s="18"/>
      <c r="Q10" s="18"/>
      <c r="R10" s="20">
        <f t="shared" si="3"/>
        <v>2.992</v>
      </c>
    </row>
    <row r="11" spans="1:18" s="1" customFormat="1" ht="26.25">
      <c r="A11" s="13">
        <f>A10+1</f>
        <v>8</v>
      </c>
      <c r="B11" s="13" t="s">
        <v>173</v>
      </c>
      <c r="C11" s="18" t="s">
        <v>41</v>
      </c>
      <c r="D11" s="18" t="s">
        <v>38</v>
      </c>
      <c r="E11" s="18">
        <v>0.5630000000000001</v>
      </c>
      <c r="F11" s="18">
        <v>6.01</v>
      </c>
      <c r="G11" s="18">
        <f t="shared" si="0"/>
        <v>1.8030000000000002</v>
      </c>
      <c r="H11" s="18"/>
      <c r="I11" s="18"/>
      <c r="J11" s="18">
        <f t="shared" si="1"/>
        <v>2.366</v>
      </c>
      <c r="K11" s="18"/>
      <c r="L11" s="19"/>
      <c r="M11" s="18"/>
      <c r="N11" s="18">
        <f t="shared" si="2"/>
        <v>0</v>
      </c>
      <c r="O11" s="18">
        <v>1</v>
      </c>
      <c r="P11" s="18"/>
      <c r="Q11" s="27"/>
      <c r="R11" s="20">
        <f t="shared" si="3"/>
        <v>3.366</v>
      </c>
    </row>
    <row r="12" spans="1:18" s="1" customFormat="1" ht="24.75">
      <c r="A12" s="13">
        <v>8</v>
      </c>
      <c r="B12" s="13" t="s">
        <v>143</v>
      </c>
      <c r="C12" s="18" t="s">
        <v>144</v>
      </c>
      <c r="D12" s="18" t="s">
        <v>41</v>
      </c>
      <c r="E12" s="18"/>
      <c r="F12" s="18">
        <v>6.201</v>
      </c>
      <c r="G12" s="18">
        <f t="shared" si="0"/>
        <v>1.8603</v>
      </c>
      <c r="H12" s="18"/>
      <c r="I12" s="18"/>
      <c r="J12" s="18">
        <f t="shared" si="1"/>
        <v>1.8603</v>
      </c>
      <c r="K12" s="18">
        <v>0.6000000000000001</v>
      </c>
      <c r="L12" s="19"/>
      <c r="M12" s="18"/>
      <c r="N12" s="18">
        <f t="shared" si="2"/>
        <v>0.6000000000000001</v>
      </c>
      <c r="O12" s="18"/>
      <c r="P12" s="18">
        <v>0.5</v>
      </c>
      <c r="Q12" s="27"/>
      <c r="R12" s="20">
        <f>J12+N12+O12+P12</f>
        <v>2.9603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="76" zoomScaleSheetLayoutView="76" workbookViewId="0" topLeftCell="C1">
      <selection activeCell="A18" sqref="A18"/>
    </sheetView>
  </sheetViews>
  <sheetFormatPr defaultColWidth="11.421875" defaultRowHeight="12.75"/>
  <cols>
    <col min="1" max="1" width="5.7109375" style="0" customWidth="1"/>
    <col min="2" max="2" width="23.140625" style="0" customWidth="1"/>
    <col min="3" max="4" width="11.57421875" style="0" customWidth="1"/>
    <col min="5" max="5" width="14.140625" style="0" customWidth="1"/>
    <col min="6" max="6" width="13.14062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50" customFormat="1" ht="24.75">
      <c r="A4" s="44">
        <f aca="true" t="shared" si="0" ref="A4:A19">A3+1</f>
        <v>1</v>
      </c>
      <c r="B4" s="44" t="s">
        <v>133</v>
      </c>
      <c r="C4" s="45" t="s">
        <v>79</v>
      </c>
      <c r="D4" s="45"/>
      <c r="E4" s="45">
        <v>3.829</v>
      </c>
      <c r="F4" s="45">
        <v>7.63</v>
      </c>
      <c r="G4" s="45">
        <f aca="true" t="shared" si="1" ref="G4:G19">F4*0.3</f>
        <v>2.289</v>
      </c>
      <c r="H4" s="45"/>
      <c r="I4" s="45"/>
      <c r="J4" s="45">
        <f aca="true" t="shared" si="2" ref="J4:J19">E4+G4+H4+I4</f>
        <v>6.118</v>
      </c>
      <c r="K4" s="45">
        <v>0.30000000000000004</v>
      </c>
      <c r="L4" s="47"/>
      <c r="M4" s="45"/>
      <c r="N4" s="45">
        <f aca="true" t="shared" si="3" ref="N4:N19">K4+L4+M4</f>
        <v>0.30000000000000004</v>
      </c>
      <c r="O4" s="45">
        <v>1</v>
      </c>
      <c r="P4" s="45"/>
      <c r="Q4" s="45"/>
      <c r="R4" s="48">
        <f aca="true" t="shared" si="4" ref="R4:R17">J4+N4+O4</f>
        <v>7.418</v>
      </c>
    </row>
    <row r="5" spans="1:18" s="50" customFormat="1" ht="24.75">
      <c r="A5" s="44">
        <f t="shared" si="0"/>
        <v>2</v>
      </c>
      <c r="B5" s="44" t="s">
        <v>78</v>
      </c>
      <c r="C5" s="45" t="s">
        <v>79</v>
      </c>
      <c r="D5" s="45"/>
      <c r="E5" s="45">
        <v>3.909</v>
      </c>
      <c r="F5" s="45">
        <v>6.74</v>
      </c>
      <c r="G5" s="45">
        <f t="shared" si="1"/>
        <v>2.022</v>
      </c>
      <c r="H5" s="45"/>
      <c r="I5" s="45"/>
      <c r="J5" s="45">
        <f t="shared" si="2"/>
        <v>5.931</v>
      </c>
      <c r="K5" s="45"/>
      <c r="L5" s="47"/>
      <c r="M5" s="45"/>
      <c r="N5" s="45">
        <f t="shared" si="3"/>
        <v>0</v>
      </c>
      <c r="O5" s="45">
        <v>1</v>
      </c>
      <c r="P5" s="45"/>
      <c r="Q5" s="45"/>
      <c r="R5" s="48">
        <f t="shared" si="4"/>
        <v>6.931</v>
      </c>
    </row>
    <row r="6" spans="1:18" s="50" customFormat="1" ht="24.75">
      <c r="A6" s="44">
        <f t="shared" si="0"/>
        <v>3</v>
      </c>
      <c r="B6" s="44" t="s">
        <v>169</v>
      </c>
      <c r="C6" s="45" t="s">
        <v>79</v>
      </c>
      <c r="D6" s="45" t="s">
        <v>38</v>
      </c>
      <c r="E6" s="45">
        <v>3.57</v>
      </c>
      <c r="F6" s="45">
        <v>6.77</v>
      </c>
      <c r="G6" s="45">
        <f t="shared" si="1"/>
        <v>2.031</v>
      </c>
      <c r="H6" s="45"/>
      <c r="I6" s="45"/>
      <c r="J6" s="45">
        <f t="shared" si="2"/>
        <v>5.601</v>
      </c>
      <c r="K6" s="45"/>
      <c r="L6" s="47"/>
      <c r="M6" s="45"/>
      <c r="N6" s="45">
        <f t="shared" si="3"/>
        <v>0</v>
      </c>
      <c r="O6" s="45">
        <v>1</v>
      </c>
      <c r="P6" s="45"/>
      <c r="Q6" s="45"/>
      <c r="R6" s="48">
        <f t="shared" si="4"/>
        <v>6.601</v>
      </c>
    </row>
    <row r="7" spans="1:18" s="1" customFormat="1" ht="24.75">
      <c r="A7" s="13">
        <f t="shared" si="0"/>
        <v>4</v>
      </c>
      <c r="B7" s="13" t="s">
        <v>122</v>
      </c>
      <c r="C7" s="18" t="s">
        <v>79</v>
      </c>
      <c r="D7" s="18"/>
      <c r="E7" s="18">
        <v>2.94</v>
      </c>
      <c r="F7" s="18">
        <v>6.57</v>
      </c>
      <c r="G7" s="18">
        <f t="shared" si="1"/>
        <v>1.9710000000000003</v>
      </c>
      <c r="H7" s="18"/>
      <c r="I7" s="18"/>
      <c r="J7" s="18">
        <f t="shared" si="2"/>
        <v>4.9110000000000005</v>
      </c>
      <c r="K7" s="18">
        <v>0.6000000000000001</v>
      </c>
      <c r="L7" s="19"/>
      <c r="M7" s="18"/>
      <c r="N7" s="18">
        <f t="shared" si="3"/>
        <v>0.6000000000000001</v>
      </c>
      <c r="O7" s="18">
        <v>1</v>
      </c>
      <c r="P7" s="18"/>
      <c r="Q7" s="18"/>
      <c r="R7" s="20">
        <f t="shared" si="4"/>
        <v>6.511</v>
      </c>
    </row>
    <row r="8" spans="1:18" s="1" customFormat="1" ht="24.75">
      <c r="A8" s="13">
        <f t="shared" si="0"/>
        <v>5</v>
      </c>
      <c r="B8" s="13" t="s">
        <v>108</v>
      </c>
      <c r="C8" s="18" t="s">
        <v>79</v>
      </c>
      <c r="D8" s="18"/>
      <c r="E8" s="18">
        <v>0</v>
      </c>
      <c r="F8" s="18">
        <v>7.55</v>
      </c>
      <c r="G8" s="18">
        <f t="shared" si="1"/>
        <v>2.265</v>
      </c>
      <c r="H8" s="18">
        <v>0.5</v>
      </c>
      <c r="I8" s="18"/>
      <c r="J8" s="18">
        <f t="shared" si="2"/>
        <v>2.765</v>
      </c>
      <c r="K8" s="18"/>
      <c r="L8" s="19"/>
      <c r="M8" s="18"/>
      <c r="N8" s="18">
        <f t="shared" si="3"/>
        <v>0</v>
      </c>
      <c r="O8" s="18">
        <v>1</v>
      </c>
      <c r="P8" s="18"/>
      <c r="Q8" s="18"/>
      <c r="R8" s="20">
        <f t="shared" si="4"/>
        <v>3.765</v>
      </c>
    </row>
    <row r="9" spans="1:18" s="1" customFormat="1" ht="24.75">
      <c r="A9" s="13">
        <f t="shared" si="0"/>
        <v>6</v>
      </c>
      <c r="B9" s="51" t="s">
        <v>142</v>
      </c>
      <c r="C9" s="18" t="s">
        <v>79</v>
      </c>
      <c r="D9" s="18"/>
      <c r="E9" s="18">
        <v>0</v>
      </c>
      <c r="F9" s="18">
        <v>8.04</v>
      </c>
      <c r="G9" s="18">
        <f t="shared" si="1"/>
        <v>2.412</v>
      </c>
      <c r="H9" s="18"/>
      <c r="I9" s="18"/>
      <c r="J9" s="18">
        <f t="shared" si="2"/>
        <v>2.412</v>
      </c>
      <c r="K9" s="18"/>
      <c r="L9" s="19"/>
      <c r="M9" s="18"/>
      <c r="N9" s="18">
        <f t="shared" si="3"/>
        <v>0</v>
      </c>
      <c r="O9" s="18">
        <v>1</v>
      </c>
      <c r="P9" s="18"/>
      <c r="Q9" s="18"/>
      <c r="R9" s="20">
        <f t="shared" si="4"/>
        <v>3.412</v>
      </c>
    </row>
    <row r="10" spans="1:18" s="1" customFormat="1" ht="24.75">
      <c r="A10" s="13">
        <f t="shared" si="0"/>
        <v>7</v>
      </c>
      <c r="B10" s="13" t="s">
        <v>146</v>
      </c>
      <c r="C10" s="18" t="s">
        <v>79</v>
      </c>
      <c r="D10" s="18"/>
      <c r="E10" s="18">
        <v>0</v>
      </c>
      <c r="F10" s="18">
        <v>7.21</v>
      </c>
      <c r="G10" s="18">
        <f t="shared" si="1"/>
        <v>2.1630000000000003</v>
      </c>
      <c r="H10" s="18"/>
      <c r="I10" s="18"/>
      <c r="J10" s="18">
        <f t="shared" si="2"/>
        <v>2.1630000000000003</v>
      </c>
      <c r="K10" s="18"/>
      <c r="L10" s="19"/>
      <c r="M10" s="18"/>
      <c r="N10" s="18">
        <f t="shared" si="3"/>
        <v>0</v>
      </c>
      <c r="O10" s="18">
        <v>1</v>
      </c>
      <c r="P10" s="18"/>
      <c r="Q10" s="18"/>
      <c r="R10" s="20">
        <f t="shared" si="4"/>
        <v>3.163</v>
      </c>
    </row>
    <row r="11" spans="1:18" s="1" customFormat="1" ht="24.75">
      <c r="A11" s="13">
        <f t="shared" si="0"/>
        <v>8</v>
      </c>
      <c r="B11" s="51" t="s">
        <v>80</v>
      </c>
      <c r="C11" s="18" t="s">
        <v>79</v>
      </c>
      <c r="D11" s="18"/>
      <c r="E11" s="18">
        <v>0</v>
      </c>
      <c r="F11" s="18">
        <v>6.96</v>
      </c>
      <c r="G11" s="18">
        <f t="shared" si="1"/>
        <v>2.088</v>
      </c>
      <c r="H11" s="18"/>
      <c r="I11" s="18"/>
      <c r="J11" s="18">
        <f t="shared" si="2"/>
        <v>2.088</v>
      </c>
      <c r="K11" s="18"/>
      <c r="L11" s="19"/>
      <c r="M11" s="18"/>
      <c r="N11" s="18">
        <f t="shared" si="3"/>
        <v>0</v>
      </c>
      <c r="O11" s="18">
        <v>1</v>
      </c>
      <c r="P11" s="18"/>
      <c r="Q11" s="18"/>
      <c r="R11" s="20">
        <f t="shared" si="4"/>
        <v>3.088</v>
      </c>
    </row>
    <row r="12" spans="1:18" s="1" customFormat="1" ht="24.75">
      <c r="A12" s="13">
        <f t="shared" si="0"/>
        <v>9</v>
      </c>
      <c r="B12" s="13" t="s">
        <v>88</v>
      </c>
      <c r="C12" s="18" t="s">
        <v>79</v>
      </c>
      <c r="D12" s="18"/>
      <c r="E12" s="18">
        <v>0</v>
      </c>
      <c r="F12" s="18">
        <v>6.91</v>
      </c>
      <c r="G12" s="18">
        <f t="shared" si="1"/>
        <v>2.0730000000000004</v>
      </c>
      <c r="H12" s="18"/>
      <c r="I12" s="18"/>
      <c r="J12" s="18">
        <f t="shared" si="2"/>
        <v>2.0730000000000004</v>
      </c>
      <c r="K12" s="18"/>
      <c r="L12" s="19"/>
      <c r="M12" s="18"/>
      <c r="N12" s="18">
        <f t="shared" si="3"/>
        <v>0</v>
      </c>
      <c r="O12" s="18">
        <v>1</v>
      </c>
      <c r="P12" s="18"/>
      <c r="Q12" s="18"/>
      <c r="R12" s="20">
        <f t="shared" si="4"/>
        <v>3.073</v>
      </c>
    </row>
    <row r="13" spans="1:18" s="1" customFormat="1" ht="24.75">
      <c r="A13" s="13">
        <f t="shared" si="0"/>
        <v>10</v>
      </c>
      <c r="B13" s="13" t="s">
        <v>149</v>
      </c>
      <c r="C13" s="18" t="s">
        <v>79</v>
      </c>
      <c r="D13" s="18"/>
      <c r="E13" s="18">
        <v>0</v>
      </c>
      <c r="F13" s="18">
        <v>6.56</v>
      </c>
      <c r="G13" s="18">
        <f t="shared" si="1"/>
        <v>1.9680000000000004</v>
      </c>
      <c r="H13" s="18"/>
      <c r="I13" s="18"/>
      <c r="J13" s="18">
        <f t="shared" si="2"/>
        <v>1.9680000000000004</v>
      </c>
      <c r="K13" s="18"/>
      <c r="L13" s="19"/>
      <c r="M13" s="18"/>
      <c r="N13" s="18">
        <f t="shared" si="3"/>
        <v>0</v>
      </c>
      <c r="O13" s="18">
        <v>1</v>
      </c>
      <c r="P13" s="18"/>
      <c r="Q13" s="18"/>
      <c r="R13" s="20">
        <f t="shared" si="4"/>
        <v>2.968</v>
      </c>
    </row>
    <row r="14" spans="1:18" s="1" customFormat="1" ht="24.75">
      <c r="A14" s="13">
        <f t="shared" si="0"/>
        <v>11</v>
      </c>
      <c r="B14" s="31" t="s">
        <v>151</v>
      </c>
      <c r="C14" s="18" t="s">
        <v>79</v>
      </c>
      <c r="D14" s="18"/>
      <c r="E14" s="18">
        <v>0</v>
      </c>
      <c r="F14" s="18">
        <v>6.56</v>
      </c>
      <c r="G14" s="18">
        <f t="shared" si="1"/>
        <v>1.9680000000000004</v>
      </c>
      <c r="H14" s="18"/>
      <c r="I14" s="18"/>
      <c r="J14" s="18">
        <f t="shared" si="2"/>
        <v>1.9680000000000004</v>
      </c>
      <c r="K14" s="18"/>
      <c r="L14" s="19"/>
      <c r="M14" s="18"/>
      <c r="N14" s="18">
        <f t="shared" si="3"/>
        <v>0</v>
      </c>
      <c r="O14" s="18">
        <v>1</v>
      </c>
      <c r="P14" s="18"/>
      <c r="Q14" s="18"/>
      <c r="R14" s="20">
        <f t="shared" si="4"/>
        <v>2.968</v>
      </c>
    </row>
    <row r="15" spans="1:18" s="1" customFormat="1" ht="24.75">
      <c r="A15" s="13">
        <f t="shared" si="0"/>
        <v>12</v>
      </c>
      <c r="B15" s="13" t="s">
        <v>70</v>
      </c>
      <c r="C15" s="18" t="s">
        <v>79</v>
      </c>
      <c r="D15" s="18"/>
      <c r="E15" s="18">
        <v>0</v>
      </c>
      <c r="F15" s="18">
        <v>6.47</v>
      </c>
      <c r="G15" s="18">
        <f t="shared" si="1"/>
        <v>1.9410000000000003</v>
      </c>
      <c r="H15" s="18"/>
      <c r="I15" s="18"/>
      <c r="J15" s="18">
        <f t="shared" si="2"/>
        <v>1.9410000000000003</v>
      </c>
      <c r="K15" s="18"/>
      <c r="L15" s="19"/>
      <c r="M15" s="18"/>
      <c r="N15" s="18">
        <f t="shared" si="3"/>
        <v>0</v>
      </c>
      <c r="O15" s="18">
        <v>1</v>
      </c>
      <c r="P15" s="18"/>
      <c r="Q15" s="18"/>
      <c r="R15" s="20">
        <f t="shared" si="4"/>
        <v>2.941</v>
      </c>
    </row>
    <row r="16" spans="1:18" s="1" customFormat="1" ht="24.75">
      <c r="A16" s="13">
        <f t="shared" si="0"/>
        <v>13</v>
      </c>
      <c r="B16" s="13" t="s">
        <v>170</v>
      </c>
      <c r="C16" s="18" t="s">
        <v>79</v>
      </c>
      <c r="D16" s="18"/>
      <c r="E16" s="18">
        <v>0</v>
      </c>
      <c r="F16" s="18">
        <v>6.43</v>
      </c>
      <c r="G16" s="18">
        <f t="shared" si="1"/>
        <v>1.9290000000000003</v>
      </c>
      <c r="H16" s="18"/>
      <c r="I16" s="18"/>
      <c r="J16" s="18">
        <f t="shared" si="2"/>
        <v>1.9290000000000003</v>
      </c>
      <c r="K16" s="18"/>
      <c r="L16" s="19"/>
      <c r="M16" s="18"/>
      <c r="N16" s="18">
        <f t="shared" si="3"/>
        <v>0</v>
      </c>
      <c r="O16" s="18">
        <v>1</v>
      </c>
      <c r="P16" s="18"/>
      <c r="Q16" s="18"/>
      <c r="R16" s="20">
        <f t="shared" si="4"/>
        <v>2.9290000000000003</v>
      </c>
    </row>
    <row r="17" spans="1:18" s="1" customFormat="1" ht="24.75">
      <c r="A17" s="13">
        <f t="shared" si="0"/>
        <v>14</v>
      </c>
      <c r="B17" s="13" t="s">
        <v>179</v>
      </c>
      <c r="C17" s="18" t="s">
        <v>79</v>
      </c>
      <c r="D17" s="18"/>
      <c r="E17" s="18">
        <v>0</v>
      </c>
      <c r="F17" s="18">
        <v>5.86</v>
      </c>
      <c r="G17" s="18">
        <f t="shared" si="1"/>
        <v>1.7580000000000005</v>
      </c>
      <c r="H17" s="18"/>
      <c r="I17" s="18"/>
      <c r="J17" s="18">
        <f t="shared" si="2"/>
        <v>1.7580000000000005</v>
      </c>
      <c r="K17" s="18"/>
      <c r="L17" s="19"/>
      <c r="M17" s="18"/>
      <c r="N17" s="18">
        <f t="shared" si="3"/>
        <v>0</v>
      </c>
      <c r="O17" s="18">
        <v>1</v>
      </c>
      <c r="P17" s="18"/>
      <c r="Q17" s="18"/>
      <c r="R17" s="20">
        <f t="shared" si="4"/>
        <v>2.758</v>
      </c>
    </row>
    <row r="18" spans="1:18" s="1" customFormat="1" ht="47.25">
      <c r="A18" s="42">
        <f t="shared" si="0"/>
        <v>15</v>
      </c>
      <c r="B18" s="13" t="s">
        <v>173</v>
      </c>
      <c r="C18" s="18" t="s">
        <v>41</v>
      </c>
      <c r="D18" s="18" t="s">
        <v>174</v>
      </c>
      <c r="E18" s="18">
        <v>0.5630000000000001</v>
      </c>
      <c r="F18" s="18">
        <v>6.01</v>
      </c>
      <c r="G18" s="18">
        <f t="shared" si="1"/>
        <v>1.8030000000000002</v>
      </c>
      <c r="H18" s="18"/>
      <c r="I18" s="18"/>
      <c r="J18" s="18">
        <f t="shared" si="2"/>
        <v>2.366</v>
      </c>
      <c r="K18" s="18"/>
      <c r="L18" s="19"/>
      <c r="M18" s="18"/>
      <c r="N18" s="18">
        <f t="shared" si="3"/>
        <v>0</v>
      </c>
      <c r="O18" s="18"/>
      <c r="P18" s="18">
        <v>0.5</v>
      </c>
      <c r="Q18" s="27"/>
      <c r="R18" s="20">
        <f>J18+N18+O18+P18</f>
        <v>2.866</v>
      </c>
    </row>
    <row r="19" spans="1:18" s="1" customFormat="1" ht="24.75">
      <c r="A19" s="42">
        <f t="shared" si="0"/>
        <v>16</v>
      </c>
      <c r="B19" s="13" t="s">
        <v>87</v>
      </c>
      <c r="C19" s="18" t="s">
        <v>79</v>
      </c>
      <c r="D19" s="18"/>
      <c r="E19" s="18">
        <v>0</v>
      </c>
      <c r="F19" s="18">
        <v>6.5</v>
      </c>
      <c r="G19" s="18">
        <f t="shared" si="1"/>
        <v>1.9500000000000002</v>
      </c>
      <c r="H19" s="18"/>
      <c r="I19" s="18"/>
      <c r="J19" s="18">
        <f t="shared" si="2"/>
        <v>1.9500000000000002</v>
      </c>
      <c r="K19" s="18"/>
      <c r="L19" s="19"/>
      <c r="M19" s="18"/>
      <c r="N19" s="18">
        <f t="shared" si="3"/>
        <v>0</v>
      </c>
      <c r="O19" s="18">
        <v>1</v>
      </c>
      <c r="P19" s="18"/>
      <c r="Q19" s="27"/>
      <c r="R19" s="20">
        <f>J19+N19+O19</f>
        <v>2.95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8"/>
  <sheetViews>
    <sheetView view="pageBreakPreview" zoomScale="76" zoomScaleSheetLayoutView="76" workbookViewId="0" topLeftCell="A1">
      <selection activeCell="A1" sqref="A1"/>
    </sheetView>
  </sheetViews>
  <sheetFormatPr defaultColWidth="11.421875" defaultRowHeight="12.75"/>
  <cols>
    <col min="1" max="1" width="6.57421875" style="0" customWidth="1"/>
    <col min="2" max="2" width="21.140625" style="0" customWidth="1"/>
    <col min="3" max="5" width="11.57421875" style="0" customWidth="1"/>
    <col min="6" max="6" width="14.42187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50" customFormat="1" ht="47.25">
      <c r="A4" s="44">
        <f aca="true" t="shared" si="0" ref="A4:A8">A3+1</f>
        <v>1</v>
      </c>
      <c r="B4" s="52" t="s">
        <v>183</v>
      </c>
      <c r="C4" s="45" t="s">
        <v>184</v>
      </c>
      <c r="D4" s="45"/>
      <c r="E4" s="45">
        <v>3.491</v>
      </c>
      <c r="F4" s="45">
        <v>7.08</v>
      </c>
      <c r="G4" s="45">
        <f aca="true" t="shared" si="1" ref="G4:G8">F4*0.3</f>
        <v>2.1240000000000006</v>
      </c>
      <c r="H4" s="45"/>
      <c r="I4" s="45"/>
      <c r="J4" s="45">
        <f aca="true" t="shared" si="2" ref="J4:J8">E4+G4+H4+I4</f>
        <v>5.615</v>
      </c>
      <c r="K4" s="45"/>
      <c r="L4" s="47"/>
      <c r="M4" s="45"/>
      <c r="N4" s="45">
        <f aca="true" t="shared" si="3" ref="N4:N8">K4+L4+M4</f>
        <v>0</v>
      </c>
      <c r="O4" s="45">
        <v>1</v>
      </c>
      <c r="P4" s="45"/>
      <c r="Q4" s="45"/>
      <c r="R4" s="48">
        <f>J4+N4+O4</f>
        <v>6.615</v>
      </c>
    </row>
    <row r="5" spans="1:18" s="50" customFormat="1" ht="24.75">
      <c r="A5" s="44">
        <f t="shared" si="0"/>
        <v>2</v>
      </c>
      <c r="B5" s="44" t="s">
        <v>164</v>
      </c>
      <c r="C5" s="45" t="s">
        <v>41</v>
      </c>
      <c r="D5" s="45" t="s">
        <v>165</v>
      </c>
      <c r="E5" s="45">
        <v>1.94</v>
      </c>
      <c r="F5" s="45">
        <v>6.8</v>
      </c>
      <c r="G5" s="45">
        <f t="shared" si="1"/>
        <v>2.04</v>
      </c>
      <c r="H5" s="45"/>
      <c r="I5" s="45"/>
      <c r="J5" s="45">
        <f t="shared" si="2"/>
        <v>3.98</v>
      </c>
      <c r="K5" s="45"/>
      <c r="L5" s="47"/>
      <c r="M5" s="45"/>
      <c r="N5" s="45">
        <f t="shared" si="3"/>
        <v>0</v>
      </c>
      <c r="O5" s="45"/>
      <c r="P5" s="45">
        <v>0.5</v>
      </c>
      <c r="Q5" s="45"/>
      <c r="R5" s="48">
        <f>J5+N5+O5+P5</f>
        <v>4.48</v>
      </c>
    </row>
    <row r="6" spans="1:18" s="50" customFormat="1" ht="36">
      <c r="A6" s="44">
        <f t="shared" si="0"/>
        <v>3</v>
      </c>
      <c r="B6" s="44" t="s">
        <v>190</v>
      </c>
      <c r="C6" s="45" t="s">
        <v>90</v>
      </c>
      <c r="D6" s="45"/>
      <c r="E6" s="45">
        <v>0.788</v>
      </c>
      <c r="F6" s="45">
        <v>7.55</v>
      </c>
      <c r="G6" s="45">
        <f t="shared" si="1"/>
        <v>2.265</v>
      </c>
      <c r="H6" s="45"/>
      <c r="I6" s="45"/>
      <c r="J6" s="45">
        <f t="shared" si="2"/>
        <v>3.053</v>
      </c>
      <c r="K6" s="45"/>
      <c r="L6" s="47"/>
      <c r="M6" s="45"/>
      <c r="N6" s="45">
        <f t="shared" si="3"/>
        <v>0</v>
      </c>
      <c r="O6" s="45">
        <v>1</v>
      </c>
      <c r="P6" s="45"/>
      <c r="Q6" s="45"/>
      <c r="R6" s="48">
        <f aca="true" t="shared" si="4" ref="R6:R8">J6+N6+O6</f>
        <v>4.053</v>
      </c>
    </row>
    <row r="7" spans="1:18" s="1" customFormat="1" ht="36">
      <c r="A7" s="13">
        <f t="shared" si="0"/>
        <v>4</v>
      </c>
      <c r="B7" s="13" t="s">
        <v>89</v>
      </c>
      <c r="C7" s="18" t="s">
        <v>90</v>
      </c>
      <c r="D7" s="18"/>
      <c r="E7" s="18">
        <v>0.37</v>
      </c>
      <c r="F7" s="18">
        <v>8.1</v>
      </c>
      <c r="G7" s="18">
        <f t="shared" si="1"/>
        <v>2.43</v>
      </c>
      <c r="H7" s="18"/>
      <c r="I7" s="18"/>
      <c r="J7" s="18">
        <f t="shared" si="2"/>
        <v>2.8</v>
      </c>
      <c r="K7" s="18"/>
      <c r="L7" s="19"/>
      <c r="M7" s="18"/>
      <c r="N7" s="18">
        <f t="shared" si="3"/>
        <v>0</v>
      </c>
      <c r="O7" s="18">
        <v>1</v>
      </c>
      <c r="P7" s="18"/>
      <c r="Q7" s="18"/>
      <c r="R7" s="20">
        <f t="shared" si="4"/>
        <v>3.8</v>
      </c>
    </row>
    <row r="8" spans="1:18" s="1" customFormat="1" ht="58.5">
      <c r="A8" s="13">
        <f t="shared" si="0"/>
        <v>5</v>
      </c>
      <c r="B8" s="13" t="s">
        <v>126</v>
      </c>
      <c r="C8" s="18" t="s">
        <v>127</v>
      </c>
      <c r="D8" s="18"/>
      <c r="E8" s="18">
        <v>0</v>
      </c>
      <c r="F8" s="18">
        <v>7.39</v>
      </c>
      <c r="G8" s="18">
        <f t="shared" si="1"/>
        <v>2.217</v>
      </c>
      <c r="H8" s="18">
        <v>0.5</v>
      </c>
      <c r="I8" s="18"/>
      <c r="J8" s="18">
        <f t="shared" si="2"/>
        <v>2.717</v>
      </c>
      <c r="K8" s="18"/>
      <c r="L8" s="19"/>
      <c r="M8" s="18"/>
      <c r="N8" s="18">
        <f t="shared" si="3"/>
        <v>0</v>
      </c>
      <c r="O8" s="18">
        <v>1</v>
      </c>
      <c r="P8" s="18"/>
      <c r="Q8" s="18"/>
      <c r="R8" s="20">
        <f t="shared" si="4"/>
        <v>3.717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6"/>
  <sheetViews>
    <sheetView view="pageBreakPreview" zoomScale="76" zoomScaleSheetLayoutView="76" workbookViewId="0" topLeftCell="A1">
      <selection activeCell="A1" sqref="A1"/>
    </sheetView>
  </sheetViews>
  <sheetFormatPr defaultColWidth="11.421875" defaultRowHeight="12.75"/>
  <cols>
    <col min="1" max="1" width="5.57421875" style="0" customWidth="1"/>
    <col min="2" max="2" width="21.8515625" style="0" customWidth="1"/>
    <col min="3" max="5" width="11.57421875" style="0" customWidth="1"/>
    <col min="6" max="6" width="16.14062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50" customFormat="1" ht="58.5">
      <c r="A4" s="44">
        <f aca="true" t="shared" si="0" ref="A4:A6">A3+1</f>
        <v>1</v>
      </c>
      <c r="B4" s="44" t="s">
        <v>67</v>
      </c>
      <c r="C4" s="45" t="s">
        <v>68</v>
      </c>
      <c r="D4" s="45"/>
      <c r="E4" s="45">
        <v>4.448</v>
      </c>
      <c r="F4" s="45">
        <v>6.53</v>
      </c>
      <c r="G4" s="45">
        <f aca="true" t="shared" si="1" ref="G4:G6">F4*0.3</f>
        <v>1.959</v>
      </c>
      <c r="H4" s="45"/>
      <c r="I4" s="45"/>
      <c r="J4" s="45">
        <f aca="true" t="shared" si="2" ref="J4:J6">E4+G4+H4+I4</f>
        <v>6.407</v>
      </c>
      <c r="K4" s="45">
        <v>0.6000000000000001</v>
      </c>
      <c r="L4" s="47"/>
      <c r="M4" s="45"/>
      <c r="N4" s="45">
        <f aca="true" t="shared" si="3" ref="N4:N6">K4+L4+M4</f>
        <v>0.6000000000000001</v>
      </c>
      <c r="O4" s="45">
        <v>1</v>
      </c>
      <c r="P4" s="45"/>
      <c r="Q4" s="45"/>
      <c r="R4" s="48">
        <f aca="true" t="shared" si="4" ref="R4:R6">J4+N4+O4</f>
        <v>8.007</v>
      </c>
    </row>
    <row r="5" spans="1:18" s="1" customFormat="1" ht="24.75">
      <c r="A5" s="13">
        <f t="shared" si="0"/>
        <v>2</v>
      </c>
      <c r="B5" s="13" t="s">
        <v>45</v>
      </c>
      <c r="C5" s="18" t="s">
        <v>46</v>
      </c>
      <c r="D5" s="18"/>
      <c r="E5" s="18">
        <v>3.222</v>
      </c>
      <c r="F5" s="18">
        <v>7.23</v>
      </c>
      <c r="G5" s="18">
        <f t="shared" si="1"/>
        <v>2.1690000000000005</v>
      </c>
      <c r="H5" s="18"/>
      <c r="I5" s="18"/>
      <c r="J5" s="18">
        <f t="shared" si="2"/>
        <v>5.391</v>
      </c>
      <c r="K5" s="18">
        <v>0.6000000000000001</v>
      </c>
      <c r="L5" s="19"/>
      <c r="M5" s="18"/>
      <c r="N5" s="18">
        <f t="shared" si="3"/>
        <v>0.6000000000000001</v>
      </c>
      <c r="O5" s="18">
        <v>1</v>
      </c>
      <c r="P5" s="18"/>
      <c r="Q5" s="18"/>
      <c r="R5" s="20">
        <f t="shared" si="4"/>
        <v>6.991</v>
      </c>
    </row>
    <row r="6" spans="1:18" s="1" customFormat="1" ht="24.75">
      <c r="A6" s="13">
        <f t="shared" si="0"/>
        <v>3</v>
      </c>
      <c r="B6" s="18" t="s">
        <v>72</v>
      </c>
      <c r="C6" s="18" t="s">
        <v>46</v>
      </c>
      <c r="D6" s="18"/>
      <c r="E6" s="18">
        <v>2.33</v>
      </c>
      <c r="F6" s="18">
        <v>6.94</v>
      </c>
      <c r="G6" s="18">
        <f t="shared" si="1"/>
        <v>2.0820000000000003</v>
      </c>
      <c r="H6" s="18"/>
      <c r="I6" s="18"/>
      <c r="J6" s="18">
        <f t="shared" si="2"/>
        <v>4.412000000000001</v>
      </c>
      <c r="K6" s="18">
        <v>0.6000000000000001</v>
      </c>
      <c r="L6" s="19"/>
      <c r="M6" s="18"/>
      <c r="N6" s="18">
        <f t="shared" si="3"/>
        <v>0.6000000000000001</v>
      </c>
      <c r="O6" s="18">
        <v>1</v>
      </c>
      <c r="P6" s="18"/>
      <c r="Q6" s="18"/>
      <c r="R6" s="20">
        <f t="shared" si="4"/>
        <v>6.012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9"/>
  <sheetViews>
    <sheetView view="pageBreakPreview" zoomScale="76" zoomScaleSheetLayoutView="76" workbookViewId="0" topLeftCell="C1">
      <selection activeCell="G1" sqref="G1"/>
    </sheetView>
  </sheetViews>
  <sheetFormatPr defaultColWidth="11.421875" defaultRowHeight="12.75"/>
  <cols>
    <col min="1" max="1" width="5.140625" style="0" customWidth="1"/>
    <col min="2" max="2" width="20.421875" style="0" customWidth="1"/>
    <col min="3" max="5" width="11.57421875" style="0" customWidth="1"/>
    <col min="6" max="6" width="14.851562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50" customFormat="1" ht="58.5">
      <c r="A4" s="44">
        <f aca="true" t="shared" si="0" ref="A4:A9">A3+1</f>
        <v>1</v>
      </c>
      <c r="B4" s="44" t="s">
        <v>191</v>
      </c>
      <c r="C4" s="45" t="s">
        <v>35</v>
      </c>
      <c r="D4" s="45" t="s">
        <v>62</v>
      </c>
      <c r="E4" s="45">
        <v>4.297</v>
      </c>
      <c r="F4" s="45">
        <v>6.98</v>
      </c>
      <c r="G4" s="45">
        <f aca="true" t="shared" si="1" ref="G4:G9">F4*0.3</f>
        <v>2.0940000000000003</v>
      </c>
      <c r="H4" s="45"/>
      <c r="I4" s="45"/>
      <c r="J4" s="45">
        <f aca="true" t="shared" si="2" ref="J4:J9">E4+G4+H4+I4</f>
        <v>6.391</v>
      </c>
      <c r="K4" s="45">
        <v>0.6000000000000001</v>
      </c>
      <c r="L4" s="47"/>
      <c r="M4" s="45"/>
      <c r="N4" s="45">
        <f aca="true" t="shared" si="3" ref="N4:N9">K4+L4+M4</f>
        <v>0.6000000000000001</v>
      </c>
      <c r="O4" s="45">
        <v>1</v>
      </c>
      <c r="P4" s="45"/>
      <c r="Q4" s="45"/>
      <c r="R4" s="48">
        <f aca="true" t="shared" si="4" ref="R4:R9">J4+N4+O4</f>
        <v>7.991</v>
      </c>
    </row>
    <row r="5" spans="1:18" s="50" customFormat="1" ht="58.5">
      <c r="A5" s="44">
        <f t="shared" si="0"/>
        <v>2</v>
      </c>
      <c r="B5" s="44" t="s">
        <v>162</v>
      </c>
      <c r="C5" s="45" t="s">
        <v>35</v>
      </c>
      <c r="D5" s="45" t="s">
        <v>36</v>
      </c>
      <c r="E5" s="45">
        <v>3.797</v>
      </c>
      <c r="F5" s="45">
        <v>6.95</v>
      </c>
      <c r="G5" s="45">
        <f t="shared" si="1"/>
        <v>2.0850000000000004</v>
      </c>
      <c r="H5" s="45"/>
      <c r="I5" s="45"/>
      <c r="J5" s="45">
        <f t="shared" si="2"/>
        <v>5.882000000000001</v>
      </c>
      <c r="K5" s="45"/>
      <c r="L5" s="47"/>
      <c r="M5" s="45"/>
      <c r="N5" s="45">
        <f t="shared" si="3"/>
        <v>0</v>
      </c>
      <c r="O5" s="45">
        <v>1</v>
      </c>
      <c r="P5" s="45"/>
      <c r="Q5" s="45"/>
      <c r="R5" s="48">
        <f t="shared" si="4"/>
        <v>6.882</v>
      </c>
    </row>
    <row r="6" spans="1:18" s="50" customFormat="1" ht="58.5">
      <c r="A6" s="44">
        <f t="shared" si="0"/>
        <v>3</v>
      </c>
      <c r="B6" s="44" t="s">
        <v>34</v>
      </c>
      <c r="C6" s="45" t="s">
        <v>35</v>
      </c>
      <c r="D6" s="45" t="s">
        <v>36</v>
      </c>
      <c r="E6" s="45">
        <v>0.903</v>
      </c>
      <c r="F6" s="45">
        <v>7.05</v>
      </c>
      <c r="G6" s="45">
        <f t="shared" si="1"/>
        <v>2.115</v>
      </c>
      <c r="H6" s="45"/>
      <c r="I6" s="45"/>
      <c r="J6" s="45">
        <f t="shared" si="2"/>
        <v>3.0180000000000002</v>
      </c>
      <c r="K6" s="45">
        <v>0.6000000000000001</v>
      </c>
      <c r="L6" s="47"/>
      <c r="M6" s="45"/>
      <c r="N6" s="45">
        <f t="shared" si="3"/>
        <v>0.6000000000000001</v>
      </c>
      <c r="O6" s="45">
        <v>1</v>
      </c>
      <c r="P6" s="45"/>
      <c r="Q6" s="45"/>
      <c r="R6" s="48">
        <f t="shared" si="4"/>
        <v>4.618</v>
      </c>
    </row>
    <row r="7" spans="1:18" s="1" customFormat="1" ht="58.5">
      <c r="A7" s="13">
        <f t="shared" si="0"/>
        <v>4</v>
      </c>
      <c r="B7" s="13" t="s">
        <v>175</v>
      </c>
      <c r="C7" s="18" t="s">
        <v>35</v>
      </c>
      <c r="D7" s="18"/>
      <c r="E7" s="18">
        <v>0</v>
      </c>
      <c r="F7" s="18">
        <v>7.89</v>
      </c>
      <c r="G7" s="18">
        <f t="shared" si="1"/>
        <v>2.367</v>
      </c>
      <c r="H7" s="18"/>
      <c r="I7" s="18"/>
      <c r="J7" s="18">
        <f t="shared" si="2"/>
        <v>2.367</v>
      </c>
      <c r="K7" s="18"/>
      <c r="L7" s="19"/>
      <c r="M7" s="18"/>
      <c r="N7" s="18">
        <f t="shared" si="3"/>
        <v>0</v>
      </c>
      <c r="O7" s="18">
        <v>1</v>
      </c>
      <c r="P7" s="18"/>
      <c r="Q7" s="18"/>
      <c r="R7" s="20">
        <f t="shared" si="4"/>
        <v>3.367</v>
      </c>
    </row>
    <row r="8" spans="1:18" s="1" customFormat="1" ht="58.5">
      <c r="A8" s="13">
        <f t="shared" si="0"/>
        <v>5</v>
      </c>
      <c r="B8" s="31" t="s">
        <v>140</v>
      </c>
      <c r="C8" s="18" t="s">
        <v>35</v>
      </c>
      <c r="D8" s="18" t="s">
        <v>26</v>
      </c>
      <c r="E8" s="30">
        <v>0</v>
      </c>
      <c r="F8" s="18">
        <v>7.59</v>
      </c>
      <c r="G8" s="18">
        <f t="shared" si="1"/>
        <v>2.277</v>
      </c>
      <c r="H8" s="18"/>
      <c r="I8" s="18"/>
      <c r="J8" s="18">
        <f t="shared" si="2"/>
        <v>2.277</v>
      </c>
      <c r="K8" s="18"/>
      <c r="L8" s="19"/>
      <c r="M8" s="18"/>
      <c r="N8" s="18">
        <f t="shared" si="3"/>
        <v>0</v>
      </c>
      <c r="O8" s="18">
        <v>1</v>
      </c>
      <c r="P8" s="18"/>
      <c r="Q8" s="18"/>
      <c r="R8" s="20">
        <f t="shared" si="4"/>
        <v>3.277</v>
      </c>
    </row>
    <row r="9" spans="1:18" s="1" customFormat="1" ht="58.5">
      <c r="A9" s="13">
        <f t="shared" si="0"/>
        <v>6</v>
      </c>
      <c r="B9" s="31" t="s">
        <v>181</v>
      </c>
      <c r="C9" s="18" t="s">
        <v>35</v>
      </c>
      <c r="D9" s="18"/>
      <c r="E9" s="18">
        <v>0</v>
      </c>
      <c r="F9" s="18">
        <v>7</v>
      </c>
      <c r="G9" s="18">
        <f t="shared" si="1"/>
        <v>2.1</v>
      </c>
      <c r="H9" s="18"/>
      <c r="I9" s="18"/>
      <c r="J9" s="18">
        <f t="shared" si="2"/>
        <v>2.1</v>
      </c>
      <c r="K9" s="18"/>
      <c r="L9" s="19"/>
      <c r="M9" s="18"/>
      <c r="N9" s="18">
        <f t="shared" si="3"/>
        <v>0</v>
      </c>
      <c r="O9" s="18">
        <v>1</v>
      </c>
      <c r="P9" s="18"/>
      <c r="Q9" s="18"/>
      <c r="R9" s="20">
        <f t="shared" si="4"/>
        <v>3.1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="76" zoomScaleSheetLayoutView="76" workbookViewId="0" topLeftCell="A1">
      <selection activeCell="F7" sqref="F7"/>
    </sheetView>
  </sheetViews>
  <sheetFormatPr defaultColWidth="11.421875" defaultRowHeight="12.75"/>
  <cols>
    <col min="1" max="1" width="6.00390625" style="0" customWidth="1"/>
    <col min="2" max="2" width="23.7109375" style="0" customWidth="1"/>
    <col min="3" max="3" width="13.421875" style="0" customWidth="1"/>
    <col min="4" max="5" width="11.57421875" style="0" customWidth="1"/>
    <col min="6" max="6" width="14.140625" style="0" customWidth="1"/>
    <col min="7" max="16384" width="11.57421875" style="0" customWidth="1"/>
  </cols>
  <sheetData>
    <row r="1" spans="1:18" s="1" customFormat="1" ht="34.5" customHeight="1">
      <c r="A1" s="2" t="s">
        <v>0</v>
      </c>
      <c r="B1" s="2"/>
      <c r="C1" s="2"/>
      <c r="D1" s="3"/>
      <c r="E1" s="4" t="s">
        <v>1</v>
      </c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5"/>
    </row>
    <row r="2" spans="1:18" s="1" customFormat="1" ht="13.5" customHeight="1">
      <c r="A2" s="7" t="s">
        <v>2</v>
      </c>
      <c r="B2" s="7" t="s">
        <v>3</v>
      </c>
      <c r="C2" s="8" t="s">
        <v>4</v>
      </c>
      <c r="D2" s="8"/>
      <c r="E2" s="9" t="s">
        <v>5</v>
      </c>
      <c r="F2" s="10" t="s">
        <v>6</v>
      </c>
      <c r="G2" s="10"/>
      <c r="H2" s="10"/>
      <c r="I2" s="10"/>
      <c r="J2" s="10"/>
      <c r="K2" s="11" t="s">
        <v>7</v>
      </c>
      <c r="L2" s="11"/>
      <c r="M2" s="11"/>
      <c r="N2" s="11"/>
      <c r="O2" s="12" t="s">
        <v>8</v>
      </c>
      <c r="P2" s="12"/>
      <c r="Q2" s="12"/>
      <c r="R2" s="5"/>
    </row>
    <row r="3" spans="1:18" s="1" customFormat="1" ht="58.5">
      <c r="A3" s="13"/>
      <c r="B3" s="14"/>
      <c r="C3" s="15" t="s">
        <v>9</v>
      </c>
      <c r="D3" s="15" t="s">
        <v>10</v>
      </c>
      <c r="E3" s="15" t="s">
        <v>11</v>
      </c>
      <c r="F3" s="15" t="s">
        <v>12</v>
      </c>
      <c r="G3" s="15" t="s">
        <v>13</v>
      </c>
      <c r="H3" s="16" t="s">
        <v>14</v>
      </c>
      <c r="I3" s="15" t="s">
        <v>15</v>
      </c>
      <c r="J3" s="15" t="s">
        <v>16</v>
      </c>
      <c r="K3" s="15" t="s">
        <v>17</v>
      </c>
      <c r="L3" s="17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8" t="s">
        <v>23</v>
      </c>
      <c r="R3" s="15" t="s">
        <v>24</v>
      </c>
    </row>
    <row r="4" spans="1:18" s="50" customFormat="1" ht="24.75">
      <c r="A4" s="44">
        <f aca="true" t="shared" si="0" ref="A4:A20">A3+1</f>
        <v>1</v>
      </c>
      <c r="B4" s="44" t="s">
        <v>125</v>
      </c>
      <c r="C4" s="45" t="s">
        <v>26</v>
      </c>
      <c r="D4" s="45" t="s">
        <v>29</v>
      </c>
      <c r="E4" s="45">
        <v>3.779</v>
      </c>
      <c r="F4" s="45">
        <v>7.11</v>
      </c>
      <c r="G4" s="45">
        <f aca="true" t="shared" si="1" ref="G4:G16">F4*0.3</f>
        <v>2.133</v>
      </c>
      <c r="H4" s="45"/>
      <c r="I4" s="45"/>
      <c r="J4" s="45">
        <f aca="true" t="shared" si="2" ref="J4:J16">E4+G4+H4+I4</f>
        <v>5.912</v>
      </c>
      <c r="K4" s="45">
        <v>0.30000000000000004</v>
      </c>
      <c r="L4" s="47"/>
      <c r="M4" s="45"/>
      <c r="N4" s="45">
        <f aca="true" t="shared" si="3" ref="N4:N16">K4+L4+M4</f>
        <v>0.30000000000000004</v>
      </c>
      <c r="O4" s="45">
        <v>1</v>
      </c>
      <c r="P4" s="45"/>
      <c r="Q4" s="45"/>
      <c r="R4" s="48">
        <f aca="true" t="shared" si="4" ref="R4:R5">J4+N4+O4</f>
        <v>7.212</v>
      </c>
    </row>
    <row r="5" spans="1:18" s="50" customFormat="1" ht="24.75">
      <c r="A5" s="44">
        <f t="shared" si="0"/>
        <v>2</v>
      </c>
      <c r="B5" s="44" t="s">
        <v>98</v>
      </c>
      <c r="C5" s="45" t="s">
        <v>26</v>
      </c>
      <c r="D5" s="45"/>
      <c r="E5" s="45">
        <v>2.84</v>
      </c>
      <c r="F5" s="45">
        <v>7.04</v>
      </c>
      <c r="G5" s="45">
        <f t="shared" si="1"/>
        <v>2.112</v>
      </c>
      <c r="H5" s="45">
        <v>0.5</v>
      </c>
      <c r="I5" s="45"/>
      <c r="J5" s="45">
        <f t="shared" si="2"/>
        <v>5.452</v>
      </c>
      <c r="K5" s="45"/>
      <c r="L5" s="47"/>
      <c r="M5" s="45"/>
      <c r="N5" s="45">
        <f t="shared" si="3"/>
        <v>0</v>
      </c>
      <c r="O5" s="45">
        <v>1</v>
      </c>
      <c r="P5" s="45"/>
      <c r="Q5" s="45"/>
      <c r="R5" s="48">
        <f t="shared" si="4"/>
        <v>6.452</v>
      </c>
    </row>
    <row r="6" spans="1:18" s="50" customFormat="1" ht="24.75">
      <c r="A6" s="44">
        <f t="shared" si="0"/>
        <v>3</v>
      </c>
      <c r="B6" s="53" t="s">
        <v>30</v>
      </c>
      <c r="C6" s="54" t="s">
        <v>31</v>
      </c>
      <c r="D6" s="47" t="s">
        <v>26</v>
      </c>
      <c r="E6" s="55">
        <v>3.437</v>
      </c>
      <c r="F6" s="56">
        <v>6.84</v>
      </c>
      <c r="G6" s="45">
        <f t="shared" si="1"/>
        <v>2.052</v>
      </c>
      <c r="H6" s="45"/>
      <c r="I6" s="45"/>
      <c r="J6" s="45">
        <f t="shared" si="2"/>
        <v>5.489</v>
      </c>
      <c r="K6" s="45"/>
      <c r="L6" s="47"/>
      <c r="M6" s="45"/>
      <c r="N6" s="45">
        <f t="shared" si="3"/>
        <v>0</v>
      </c>
      <c r="O6" s="45"/>
      <c r="P6" s="45">
        <v>0.5</v>
      </c>
      <c r="Q6" s="45"/>
      <c r="R6" s="48">
        <f>J6+N6+O6+P6</f>
        <v>5.989</v>
      </c>
    </row>
    <row r="7" spans="1:18" s="1" customFormat="1" ht="28.5" customHeight="1">
      <c r="A7" s="13">
        <f t="shared" si="0"/>
        <v>4</v>
      </c>
      <c r="B7" s="13" t="s">
        <v>39</v>
      </c>
      <c r="C7" s="18" t="s">
        <v>26</v>
      </c>
      <c r="D7" s="18"/>
      <c r="E7" s="18">
        <v>2.012</v>
      </c>
      <c r="F7" s="18">
        <v>7.11</v>
      </c>
      <c r="G7" s="18">
        <f t="shared" si="1"/>
        <v>2.1330000000000005</v>
      </c>
      <c r="H7" s="18">
        <v>0.5</v>
      </c>
      <c r="I7" s="18"/>
      <c r="J7" s="18">
        <f t="shared" si="2"/>
        <v>4.6450000000000005</v>
      </c>
      <c r="K7" s="18"/>
      <c r="L7" s="19"/>
      <c r="M7" s="18"/>
      <c r="N7" s="18">
        <f t="shared" si="3"/>
        <v>0</v>
      </c>
      <c r="O7" s="18">
        <v>1</v>
      </c>
      <c r="P7" s="18"/>
      <c r="Q7" s="18"/>
      <c r="R7" s="20">
        <f>J7+N7+O7</f>
        <v>5.645</v>
      </c>
    </row>
    <row r="8" spans="1:18" s="1" customFormat="1" ht="47.25">
      <c r="A8" s="13">
        <f t="shared" si="0"/>
        <v>5</v>
      </c>
      <c r="B8" s="13" t="s">
        <v>154</v>
      </c>
      <c r="C8" s="18" t="s">
        <v>155</v>
      </c>
      <c r="D8" s="18" t="s">
        <v>26</v>
      </c>
      <c r="E8" s="18">
        <v>1.9500000000000002</v>
      </c>
      <c r="F8" s="18">
        <v>6.23</v>
      </c>
      <c r="G8" s="18">
        <f t="shared" si="1"/>
        <v>1.8690000000000004</v>
      </c>
      <c r="H8" s="18">
        <v>0.5</v>
      </c>
      <c r="I8" s="18"/>
      <c r="J8" s="18">
        <f t="shared" si="2"/>
        <v>4.319000000000001</v>
      </c>
      <c r="K8" s="18">
        <v>0.30000000000000004</v>
      </c>
      <c r="L8" s="19"/>
      <c r="M8" s="18"/>
      <c r="N8" s="18">
        <f t="shared" si="3"/>
        <v>0.30000000000000004</v>
      </c>
      <c r="O8" s="18"/>
      <c r="P8" s="18">
        <v>0.5</v>
      </c>
      <c r="Q8" s="18"/>
      <c r="R8" s="20">
        <f aca="true" t="shared" si="5" ref="R8:R9">J8+N8+O8+P8</f>
        <v>5.119</v>
      </c>
    </row>
    <row r="9" spans="1:18" s="1" customFormat="1" ht="36">
      <c r="A9" s="13">
        <f t="shared" si="0"/>
        <v>6</v>
      </c>
      <c r="B9" s="13" t="s">
        <v>158</v>
      </c>
      <c r="C9" s="18" t="s">
        <v>83</v>
      </c>
      <c r="D9" s="18" t="s">
        <v>159</v>
      </c>
      <c r="E9" s="18">
        <v>1.967</v>
      </c>
      <c r="F9" s="18">
        <v>6.5</v>
      </c>
      <c r="G9" s="18">
        <f t="shared" si="1"/>
        <v>1.9500000000000002</v>
      </c>
      <c r="H9" s="18"/>
      <c r="I9" s="18"/>
      <c r="J9" s="18">
        <f t="shared" si="2"/>
        <v>3.9170000000000003</v>
      </c>
      <c r="K9" s="18">
        <v>0.30000000000000004</v>
      </c>
      <c r="L9" s="19"/>
      <c r="M9" s="18"/>
      <c r="N9" s="18">
        <f t="shared" si="3"/>
        <v>0.30000000000000004</v>
      </c>
      <c r="O9" s="18"/>
      <c r="P9" s="18">
        <v>0.5</v>
      </c>
      <c r="Q9" s="18"/>
      <c r="R9" s="20">
        <f t="shared" si="5"/>
        <v>4.717</v>
      </c>
    </row>
    <row r="10" spans="1:18" s="1" customFormat="1" ht="37.5" customHeight="1">
      <c r="A10" s="13">
        <f t="shared" si="0"/>
        <v>7</v>
      </c>
      <c r="B10" s="13" t="s">
        <v>171</v>
      </c>
      <c r="C10" s="18" t="s">
        <v>172</v>
      </c>
      <c r="D10" s="18"/>
      <c r="E10" s="18">
        <v>0.427</v>
      </c>
      <c r="F10" s="18">
        <v>8.3</v>
      </c>
      <c r="G10" s="18">
        <f t="shared" si="1"/>
        <v>2.4900000000000007</v>
      </c>
      <c r="H10" s="18">
        <v>0.5</v>
      </c>
      <c r="I10" s="18"/>
      <c r="J10" s="18">
        <f t="shared" si="2"/>
        <v>3.4170000000000007</v>
      </c>
      <c r="K10" s="18"/>
      <c r="L10" s="19"/>
      <c r="M10" s="18"/>
      <c r="N10" s="18">
        <f t="shared" si="3"/>
        <v>0</v>
      </c>
      <c r="O10" s="18">
        <v>1</v>
      </c>
      <c r="P10" s="18"/>
      <c r="Q10" s="18"/>
      <c r="R10" s="20">
        <f aca="true" t="shared" si="6" ref="R10:R16">J10+N10+O10</f>
        <v>4.417</v>
      </c>
    </row>
    <row r="11" spans="1:18" s="1" customFormat="1" ht="28.5" customHeight="1">
      <c r="A11" s="13">
        <f t="shared" si="0"/>
        <v>8</v>
      </c>
      <c r="B11" s="18" t="s">
        <v>25</v>
      </c>
      <c r="C11" s="18" t="s">
        <v>26</v>
      </c>
      <c r="D11" s="18"/>
      <c r="E11" s="18">
        <v>0</v>
      </c>
      <c r="F11" s="18">
        <v>6.84</v>
      </c>
      <c r="G11" s="18">
        <f t="shared" si="1"/>
        <v>2.052</v>
      </c>
      <c r="H11" s="18"/>
      <c r="I11" s="18"/>
      <c r="J11" s="18">
        <f t="shared" si="2"/>
        <v>2.052</v>
      </c>
      <c r="K11" s="18">
        <v>1</v>
      </c>
      <c r="L11" s="19"/>
      <c r="M11" s="18"/>
      <c r="N11" s="18">
        <f t="shared" si="3"/>
        <v>1</v>
      </c>
      <c r="O11" s="18">
        <v>1</v>
      </c>
      <c r="P11" s="18"/>
      <c r="Q11" s="18"/>
      <c r="R11" s="20">
        <f t="shared" si="6"/>
        <v>4.052</v>
      </c>
    </row>
    <row r="12" spans="1:18" s="1" customFormat="1" ht="24.75">
      <c r="A12" s="13">
        <f t="shared" si="0"/>
        <v>9</v>
      </c>
      <c r="B12" s="13" t="s">
        <v>55</v>
      </c>
      <c r="C12" s="18" t="s">
        <v>26</v>
      </c>
      <c r="D12" s="18"/>
      <c r="E12" s="18">
        <v>0.619</v>
      </c>
      <c r="F12" s="18">
        <v>6.8</v>
      </c>
      <c r="G12" s="18">
        <f t="shared" si="1"/>
        <v>2.04</v>
      </c>
      <c r="H12" s="18"/>
      <c r="I12" s="18"/>
      <c r="J12" s="18">
        <f t="shared" si="2"/>
        <v>2.659</v>
      </c>
      <c r="K12" s="18"/>
      <c r="L12" s="19"/>
      <c r="M12" s="18"/>
      <c r="N12" s="18">
        <f t="shared" si="3"/>
        <v>0</v>
      </c>
      <c r="O12" s="18">
        <v>1</v>
      </c>
      <c r="P12" s="18"/>
      <c r="Q12" s="18"/>
      <c r="R12" s="20">
        <f t="shared" si="6"/>
        <v>3.659</v>
      </c>
    </row>
    <row r="13" spans="1:18" s="1" customFormat="1" ht="24.75">
      <c r="A13" s="13">
        <f t="shared" si="0"/>
        <v>10</v>
      </c>
      <c r="B13" s="13" t="s">
        <v>134</v>
      </c>
      <c r="C13" s="18" t="s">
        <v>26</v>
      </c>
      <c r="D13" s="18"/>
      <c r="E13" s="18">
        <v>0</v>
      </c>
      <c r="F13" s="18">
        <v>7.85</v>
      </c>
      <c r="G13" s="18">
        <f t="shared" si="1"/>
        <v>2.3550000000000004</v>
      </c>
      <c r="H13" s="18"/>
      <c r="I13" s="18"/>
      <c r="J13" s="18">
        <f t="shared" si="2"/>
        <v>2.3550000000000004</v>
      </c>
      <c r="K13" s="18"/>
      <c r="L13" s="19"/>
      <c r="M13" s="18"/>
      <c r="N13" s="18">
        <f t="shared" si="3"/>
        <v>0</v>
      </c>
      <c r="O13" s="18">
        <v>1</v>
      </c>
      <c r="P13" s="18"/>
      <c r="Q13" s="18"/>
      <c r="R13" s="20">
        <f t="shared" si="6"/>
        <v>3.355</v>
      </c>
    </row>
    <row r="14" spans="1:18" s="1" customFormat="1" ht="24.75">
      <c r="A14" s="13">
        <f t="shared" si="0"/>
        <v>11</v>
      </c>
      <c r="B14" s="13" t="s">
        <v>176</v>
      </c>
      <c r="C14" s="18" t="s">
        <v>26</v>
      </c>
      <c r="D14" s="18"/>
      <c r="E14" s="18">
        <v>0.11800000000000001</v>
      </c>
      <c r="F14" s="18">
        <v>6.88</v>
      </c>
      <c r="G14" s="18">
        <f t="shared" si="1"/>
        <v>2.064</v>
      </c>
      <c r="H14" s="18"/>
      <c r="I14" s="18"/>
      <c r="J14" s="18">
        <f t="shared" si="2"/>
        <v>2.182</v>
      </c>
      <c r="K14" s="18"/>
      <c r="L14" s="19"/>
      <c r="M14" s="18"/>
      <c r="N14" s="18">
        <f t="shared" si="3"/>
        <v>0</v>
      </c>
      <c r="O14" s="18">
        <v>1</v>
      </c>
      <c r="P14" s="18"/>
      <c r="Q14" s="18"/>
      <c r="R14" s="20">
        <f t="shared" si="6"/>
        <v>3.182</v>
      </c>
    </row>
    <row r="15" spans="1:18" ht="23.25">
      <c r="A15" s="13">
        <f t="shared" si="0"/>
        <v>12</v>
      </c>
      <c r="B15" s="57" t="s">
        <v>161</v>
      </c>
      <c r="C15" s="26" t="s">
        <v>26</v>
      </c>
      <c r="D15" s="26"/>
      <c r="E15" s="26">
        <v>0</v>
      </c>
      <c r="F15" s="26">
        <v>7.18</v>
      </c>
      <c r="G15" s="26">
        <f t="shared" si="1"/>
        <v>2.154</v>
      </c>
      <c r="H15" s="26"/>
      <c r="I15" s="26"/>
      <c r="J15" s="26">
        <f t="shared" si="2"/>
        <v>2.154</v>
      </c>
      <c r="K15" s="26"/>
      <c r="L15" s="58"/>
      <c r="M15" s="26"/>
      <c r="N15" s="26">
        <f t="shared" si="3"/>
        <v>0</v>
      </c>
      <c r="O15" s="26">
        <v>1</v>
      </c>
      <c r="P15" s="26"/>
      <c r="Q15" s="26"/>
      <c r="R15" s="59">
        <f t="shared" si="6"/>
        <v>3.154</v>
      </c>
    </row>
    <row r="16" spans="1:18" ht="24.75">
      <c r="A16" s="13">
        <f t="shared" si="0"/>
        <v>13</v>
      </c>
      <c r="B16" s="13" t="s">
        <v>27</v>
      </c>
      <c r="C16" s="18" t="s">
        <v>26</v>
      </c>
      <c r="D16" s="18"/>
      <c r="E16" s="18"/>
      <c r="F16" s="18">
        <v>7.04</v>
      </c>
      <c r="G16" s="18">
        <f t="shared" si="1"/>
        <v>2.1120000000000005</v>
      </c>
      <c r="H16" s="18"/>
      <c r="I16" s="18"/>
      <c r="J16" s="18">
        <f t="shared" si="2"/>
        <v>2.1120000000000005</v>
      </c>
      <c r="K16" s="18"/>
      <c r="L16" s="19"/>
      <c r="M16" s="18"/>
      <c r="N16" s="18">
        <f t="shared" si="3"/>
        <v>0</v>
      </c>
      <c r="O16" s="18">
        <v>1</v>
      </c>
      <c r="P16" s="18"/>
      <c r="Q16" s="18"/>
      <c r="R16" s="20">
        <f t="shared" si="6"/>
        <v>3.112</v>
      </c>
    </row>
    <row r="17" spans="1:18" ht="44.25">
      <c r="A17" s="13">
        <f t="shared" si="0"/>
        <v>14</v>
      </c>
      <c r="B17" s="57" t="s">
        <v>140</v>
      </c>
      <c r="C17" s="26" t="s">
        <v>35</v>
      </c>
      <c r="D17" s="26" t="s">
        <v>26</v>
      </c>
      <c r="E17" s="60">
        <v>0</v>
      </c>
      <c r="F17" s="26">
        <v>7.59</v>
      </c>
      <c r="G17" s="26">
        <v>2.277</v>
      </c>
      <c r="H17" s="26"/>
      <c r="I17" s="26"/>
      <c r="J17" s="26">
        <v>2.277</v>
      </c>
      <c r="K17" s="26"/>
      <c r="L17" s="61"/>
      <c r="M17" s="26"/>
      <c r="N17" s="26">
        <v>0</v>
      </c>
      <c r="O17" s="26"/>
      <c r="P17" s="26">
        <v>0.5</v>
      </c>
      <c r="Q17" s="26"/>
      <c r="R17" s="59">
        <f>J17+N17+O17+P17</f>
        <v>2.777</v>
      </c>
    </row>
    <row r="18" spans="1:18" s="1" customFormat="1" ht="24.75">
      <c r="A18" s="13">
        <f t="shared" si="0"/>
        <v>15</v>
      </c>
      <c r="B18" s="13" t="s">
        <v>91</v>
      </c>
      <c r="C18" s="18" t="s">
        <v>26</v>
      </c>
      <c r="D18" s="18"/>
      <c r="E18" s="18">
        <v>1.663</v>
      </c>
      <c r="F18" s="18">
        <v>8.11</v>
      </c>
      <c r="G18" s="18">
        <f aca="true" t="shared" si="7" ref="G18:G20">F18*0.3</f>
        <v>2.4330000000000003</v>
      </c>
      <c r="H18" s="18"/>
      <c r="I18" s="18"/>
      <c r="J18" s="18">
        <f aca="true" t="shared" si="8" ref="J18:J20">E18+G18+H18+I18</f>
        <v>4.096</v>
      </c>
      <c r="K18" s="18">
        <v>1.1</v>
      </c>
      <c r="L18" s="19"/>
      <c r="M18" s="18"/>
      <c r="N18" s="18">
        <f aca="true" t="shared" si="9" ref="N18:N20">K18+L18+M18</f>
        <v>1.1</v>
      </c>
      <c r="O18" s="18">
        <v>1</v>
      </c>
      <c r="P18" s="18"/>
      <c r="Q18" s="27"/>
      <c r="R18" s="20">
        <f aca="true" t="shared" si="10" ref="R18:R20">J18+N18+O18</f>
        <v>6.196</v>
      </c>
    </row>
    <row r="19" spans="1:18" s="1" customFormat="1" ht="39.75" customHeight="1">
      <c r="A19" s="13">
        <f t="shared" si="0"/>
        <v>16</v>
      </c>
      <c r="B19" s="13" t="s">
        <v>193</v>
      </c>
      <c r="C19" s="18" t="s">
        <v>26</v>
      </c>
      <c r="D19" s="18" t="s">
        <v>36</v>
      </c>
      <c r="E19" s="18">
        <v>0.295</v>
      </c>
      <c r="F19" s="18">
        <v>7.25</v>
      </c>
      <c r="G19" s="18">
        <f t="shared" si="7"/>
        <v>2.1750000000000003</v>
      </c>
      <c r="H19" s="18"/>
      <c r="I19" s="18"/>
      <c r="J19" s="18">
        <f t="shared" si="8"/>
        <v>2.47</v>
      </c>
      <c r="K19" s="18">
        <v>0.6000000000000001</v>
      </c>
      <c r="L19" s="19"/>
      <c r="M19" s="18"/>
      <c r="N19" s="18">
        <f t="shared" si="9"/>
        <v>0.6000000000000001</v>
      </c>
      <c r="O19" s="18">
        <v>1</v>
      </c>
      <c r="P19" s="18"/>
      <c r="Q19" s="27"/>
      <c r="R19" s="20">
        <f t="shared" si="10"/>
        <v>4.07</v>
      </c>
    </row>
    <row r="20" spans="1:18" s="1" customFormat="1" ht="24.75">
      <c r="A20" s="13">
        <f t="shared" si="0"/>
        <v>17</v>
      </c>
      <c r="B20" s="13" t="s">
        <v>59</v>
      </c>
      <c r="C20" s="18" t="s">
        <v>26</v>
      </c>
      <c r="D20" s="18" t="s">
        <v>60</v>
      </c>
      <c r="E20" s="18">
        <v>0</v>
      </c>
      <c r="F20" s="18">
        <v>7.75</v>
      </c>
      <c r="G20" s="18">
        <f t="shared" si="7"/>
        <v>2.325</v>
      </c>
      <c r="H20" s="18"/>
      <c r="I20" s="18"/>
      <c r="J20" s="18">
        <f t="shared" si="8"/>
        <v>2.325</v>
      </c>
      <c r="K20" s="18">
        <v>0.6000000000000001</v>
      </c>
      <c r="L20" s="19"/>
      <c r="M20" s="18"/>
      <c r="N20" s="18">
        <f t="shared" si="9"/>
        <v>0.6000000000000001</v>
      </c>
      <c r="O20" s="18">
        <v>1</v>
      </c>
      <c r="P20" s="18"/>
      <c r="Q20" s="27"/>
      <c r="R20" s="20">
        <f t="shared" si="10"/>
        <v>3.925</v>
      </c>
    </row>
  </sheetData>
  <sheetProtection selectLockedCells="1" selectUnlockedCells="1"/>
  <mergeCells count="6">
    <mergeCell ref="A1:C1"/>
    <mergeCell ref="E1:F1"/>
    <mergeCell ref="C2:D2"/>
    <mergeCell ref="F2:J2"/>
    <mergeCell ref="K2:N2"/>
    <mergeCell ref="O2:Q2"/>
  </mergeCells>
  <printOptions/>
  <pageMargins left="0.7875" right="0.7875" top="1.025" bottom="1.025" header="0.7875" footer="0.7875"/>
  <pageSetup horizontalDpi="300" verticalDpi="300" orientation="landscape" paperSize="8" scale="8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2015-12-09T10:41:13Z</cp:lastPrinted>
  <dcterms:created xsi:type="dcterms:W3CDTF">2009-04-16T09:32:48Z</dcterms:created>
  <dcterms:modified xsi:type="dcterms:W3CDTF">2015-12-10T08:57:03Z</dcterms:modified>
  <cp:category/>
  <cp:version/>
  <cp:contentType/>
  <cp:contentStatus/>
  <cp:revision>183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