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445" activeTab="3"/>
  </bookViews>
  <sheets>
    <sheet name="ΑΙΤΗΣΕΙΣ" sheetId="1" r:id="rId1"/>
    <sheet name="ΑΛΦΑΒΗΤΙΚΑ " sheetId="2" r:id="rId2"/>
    <sheet name="ΜΕ ΒΑΣΗ ΤΟ ΣΥΝΟΛΟ" sheetId="3" r:id="rId3"/>
    <sheet name="ΑΕΡΟΒΙΚΗ ΓΥΜΝΑΣΤΙΚΗ" sheetId="4" r:id="rId4"/>
    <sheet name="ΚΑΛΑΘΟΣΦΑΙΡΙΣΗ" sheetId="5" r:id="rId5"/>
    <sheet name="ΠΕΤΟΣΦΑΙΡΙΣΗ" sheetId="6" r:id="rId6"/>
    <sheet name="ΑΝΤΙΣΦΑΙΡΙΣΗ" sheetId="7" r:id="rId7"/>
    <sheet name="ΚΟΛΥΜΒΗΣΗ" sheetId="8" r:id="rId8"/>
    <sheet name="ΚΩΠΗΛΑΣΙΑ" sheetId="9" r:id="rId9"/>
    <sheet name="ΧΕΙΡΟΣΦΑΙΡΙΣΗ" sheetId="10" r:id="rId10"/>
    <sheet name="ΠΟΔΟΣΦΑΙΡΟ" sheetId="11" r:id="rId11"/>
    <sheet name="ΕΝΟΡΓΑΝΗ" sheetId="12" r:id="rId12"/>
    <sheet name="ΡΥΘΜΙΚΗ" sheetId="13" r:id="rId13"/>
    <sheet name="ΠΑΡΑΔΟΣΙΑΚΟΙ ΧΟΡΟΙ" sheetId="14" r:id="rId14"/>
    <sheet name="TWD" sheetId="15" r:id="rId15"/>
    <sheet name="ΜΑΖΙΚΟΣ ΑΘΛΗΤΙΣΜΟΣ" sheetId="16" r:id="rId16"/>
    <sheet name="ΚΛΑΣΙΚΟΣ ΑΘΛΗΤΙΣΜΟΣ" sheetId="17" r:id="rId17"/>
    <sheet name="ΑΘΛ.ΔΡ. ΚΛΕΙΣΤΟΥ Χ." sheetId="18" r:id="rId18"/>
    <sheet name="ΥΠΑΙΘΡΙΕΣ ΑΘΛ. ΔΡΑΣΤ." sheetId="19" r:id="rId19"/>
    <sheet name="ΙΣΤΙΟΠΛΟΪΑ" sheetId="20" r:id="rId20"/>
    <sheet name="ΕΙΔΙΚΗ ΦΥΣΙΚΗ ΑΓΩΓΗ" sheetId="21" r:id="rId21"/>
    <sheet name="ΑΠΟΚΑΤΑΣΤΑΣΗ ΧΡΟΝΙΩΝ ΠΑΘΗΣΕΩΝ" sheetId="22" r:id="rId22"/>
    <sheet name="ΧΩΡΙΣ ΠΡΟΫΠΗΡΕΣΙΑ" sheetId="23" r:id="rId23"/>
  </sheets>
  <definedNames>
    <definedName name="Excel_BuiltIn__FilterDatabase">#REF!</definedName>
    <definedName name="Excel_BuiltIn__FilterDatabase_1">'ΑΕΡΟΒΙΚΗ ΓΥΜΝΑΣΤΙΚΗ'!#REF!</definedName>
    <definedName name="Excel_BuiltIn__FilterDatabase_1_1">#REF!</definedName>
    <definedName name="Excel_BuiltIn__FilterDatabase_1_1_1">#REF!</definedName>
    <definedName name="Excel_BuiltIn__FilterDatabase_1_1_1_1">#REF!</definedName>
    <definedName name="Excel_BuiltIn__FilterDatabase_1_1_1_1_1">'ΑΕΡΟΒΙΚΗ ΓΥΜΝΑΣΤΙΚΗ'!#REF!</definedName>
    <definedName name="Excel_BuiltIn__FilterDatabase_10">#REF!</definedName>
    <definedName name="Excel_BuiltIn__FilterDatabase_11">#REF!</definedName>
    <definedName name="Excel_BuiltIn__FilterDatabase_12">#REF!</definedName>
    <definedName name="Excel_BuiltIn__FilterDatabase_13">#REF!</definedName>
    <definedName name="Excel_BuiltIn__FilterDatabase_14">#REF!</definedName>
    <definedName name="Excel_BuiltIn__FilterDatabase_15">#REF!</definedName>
    <definedName name="Excel_BuiltIn__FilterDatabase_16">#REF!</definedName>
    <definedName name="Excel_BuiltIn__FilterDatabase_17">#REF!</definedName>
    <definedName name="Excel_BuiltIn__FilterDatabase_18">'ΑΕΡΟΒΙΚΗ ΓΥΜΝΑΣΤΙΚΗ'!$A$1:$R$1</definedName>
    <definedName name="Excel_BuiltIn__FilterDatabase_2">'ΑΕΡΟΒΙΚΗ ΓΥΜΝΑΣΤΙΚΗ'!#REF!</definedName>
    <definedName name="Excel_BuiltIn__FilterDatabase_2_1">#REF!</definedName>
    <definedName name="Excel_BuiltIn__FilterDatabase_3">'ΚΑΛΑΘΟΣΦΑΙΡΙΣΗ'!#REF!</definedName>
    <definedName name="Excel_BuiltIn__FilterDatabase_3_1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6">#REF!</definedName>
    <definedName name="Excel_BuiltIn__FilterDatabase_7">#REF!</definedName>
    <definedName name="Excel_BuiltIn__FilterDatabase_8">#REF!</definedName>
    <definedName name="Excel_BuiltIn__FilterDatabase_9">#REF!</definedName>
    <definedName name="Excel_BuiltIn_Print_Area_1">'ΚΑΛΑΘΟΣΦΑΙΡΙΣΗ'!#REF!</definedName>
    <definedName name="Excel_BuiltIn_Print_Area_1_1">'ΚΑΛΑΘΟΣΦΑΙΡΙΣΗ'!#REF!</definedName>
    <definedName name="Excel_BuiltIn_Print_Area_1_1_1">#REF!</definedName>
    <definedName name="Excel_BuiltIn_Print_Area_1_1_1_1">#REF!</definedName>
    <definedName name="Excel_BuiltIn_Print_Area_2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6">#REF!</definedName>
  </definedNames>
  <calcPr fullCalcOnLoad="1"/>
</workbook>
</file>

<file path=xl/sharedStrings.xml><?xml version="1.0" encoding="utf-8"?>
<sst xmlns="http://schemas.openxmlformats.org/spreadsheetml/2006/main" count="2329" uniqueCount="251">
  <si>
    <t>ΔΗΜΟΤΙΚΗ ΚΟΙΝΩΦΕΛΗΣ ΕΠΙΧΕΙΡΗΣΗ   ΚΟΡΔΕΛΙΟΥ - ΕΥΟΣΜΟΥ</t>
  </si>
  <si>
    <t>ΑΡ. ΠΡΩΤ. :  4033 / 29-01-2015</t>
  </si>
  <si>
    <t>A/A</t>
  </si>
  <si>
    <t>ΟΝΟΜΑΤΕΠΩΝΥΜΟ</t>
  </si>
  <si>
    <t>ΕΙΔΙΚΟΤΗΤΕΣ</t>
  </si>
  <si>
    <t>ΕΜΠΕΙΡΙΑ</t>
  </si>
  <si>
    <t>ΤΥΠΙΚΑ ΠΡΟΣΟΝΤΑ</t>
  </si>
  <si>
    <t>ΛΟΙΠΑ ΒΑΘΜΟΛΟΓΟΥΜΕΝΑ ΚΡΙΤΗΡΙΑ</t>
  </si>
  <si>
    <t>ΛΟΙΠΑ ΑΠΑΙΤΟΥΜΕΝΑ ΠΡΟΣΟΝΤΑ</t>
  </si>
  <si>
    <t>ΚΥΡΙΑ</t>
  </si>
  <si>
    <t>ΔΕΥΤΕΡΕΥΟΥΣΑ</t>
  </si>
  <si>
    <t>ΜΟΡΙΑ ΠΡΟΫΠΗΡΕΣΙΑΣ</t>
  </si>
  <si>
    <t>ΒΑΘΜΟΣ ΠΤΥΧΙΟΥ</t>
  </si>
  <si>
    <t>ΜΟΡΙΑ ΑΠΟ ΠΤΥΧΙΟ</t>
  </si>
  <si>
    <t>ΜΕΤΑΠΤΥΧΙΑΚΟ</t>
  </si>
  <si>
    <t xml:space="preserve">ΔΙΔΑΚΤΟΡΙΚΟ </t>
  </si>
  <si>
    <t xml:space="preserve"> ΣΥΝΟΛΟ Α</t>
  </si>
  <si>
    <t>ΜΟΡΙΑ ΑΠΟ ΑΝΗΛΙΚΑ ΤΕΚΝΑ</t>
  </si>
  <si>
    <t>ΠΟΛΥΤΕ ΚΝΙΑ</t>
  </si>
  <si>
    <t>ΓΟΝΕΑΣ ΜΟΝΟΓΟΝΕΪΚΗΣ ΟΙΚΟΓΕΝΕΙΑΣ</t>
  </si>
  <si>
    <t>ΣΥΝΟΛΟ Β</t>
  </si>
  <si>
    <t xml:space="preserve">1η ειδικότητα          </t>
  </si>
  <si>
    <t>2η ειδικότητα</t>
  </si>
  <si>
    <t>ΑΝΕΡΓΙΑ</t>
  </si>
  <si>
    <t>ΓΕΝΙΚΟ ΣΥΝΟΛΟ</t>
  </si>
  <si>
    <t>ΚΟΥΜΛΕΛΗ ΧΡΙΣΤΙΝΑ</t>
  </si>
  <si>
    <t>ΥΠΑΙΘΡΙΕΣ ΑΘΛΗΤΙΚΕΣ  ΔΡΑΣΤΗΡΙΟΤΗΤΕΣ</t>
  </si>
  <si>
    <t>ΣΤΟΓΙΑΝΝΙΔΗΣ ΙΩΑΝΝΗΣ</t>
  </si>
  <si>
    <t>ΠΕΤΟΣΦΑΙΡΙΣΗ</t>
  </si>
  <si>
    <t>ΚΑΛΑΘΟΣΦΑΙΡΙΣΗ ΠΟΔΟΣΦΑΙΡΟ</t>
  </si>
  <si>
    <t>ΓΕΩΡΓΙΤΣΗΣ ΘΕΟΔΩΡΟΣ</t>
  </si>
  <si>
    <t>ΚΑΛΑΘΟΣΦΑΙΡΙΣΗ</t>
  </si>
  <si>
    <t>ΠΑΣΣΙΑ ΧΡΥΣΟΥΛΑ</t>
  </si>
  <si>
    <t>ΚΛΑΣΣΙΚΟΣ ΑΘΛΗΤΙΣΜΟΣ</t>
  </si>
  <si>
    <t>ΦΟΡΑΔΟΥΛΑ ΑΓΑΠΟΥΛΑ</t>
  </si>
  <si>
    <t>ΒΟΡΝΙΤΗΣ ΝΙΚΟΛΑΟΣ</t>
  </si>
  <si>
    <t>ΕΙΔΙΚΗ ΦΥΣΙΚΗ ΑΓΩΓΗ</t>
  </si>
  <si>
    <t>ΔΑΚΟΥ ΜΑΡΙΑ ΦΩΤΕΙΝΗ</t>
  </si>
  <si>
    <t>ΠΕΤΟΣΦΑΙΡΙΣΗ  ΠΑΡΑΔΟΣΙΑΚΟΙ ΧΟΡΟΙ</t>
  </si>
  <si>
    <t>ΚΟΣΣΥΒΑΣ ΧΡΗΣΤΟΣ</t>
  </si>
  <si>
    <t>ΠΟΔΟΣΦΑΙΡΟ</t>
  </si>
  <si>
    <t>ΜΙΧΑΗΛΙΔΗΣ ΠΑΥΛΟΣ</t>
  </si>
  <si>
    <t>ΚΟΛΥΜΒΗΣΗ</t>
  </si>
  <si>
    <t>ΑΓΓΡΑ  ΔΗΜΗΤΡΑ</t>
  </si>
  <si>
    <t>ΑΝΤΙΣΦΑΙΡΙΣΗ</t>
  </si>
  <si>
    <t>ΔΗΜΗΤΡΟΣ ΕΛΕΥΘΕΡΙΟΣ</t>
  </si>
  <si>
    <t>ΜΥΪΚΗ ΕΝΔΥΝΑΜΩΣΗ</t>
  </si>
  <si>
    <t>ΝΙΚΟΛΑΪΔΟΥ ΒΑΡΒΑΡΑ</t>
  </si>
  <si>
    <t>ΚΟΛΥΜΒΗΣΗ ΕΙΔΙΚΗ ΦΥΣΙΚΗ ΑΓΩΓΗ</t>
  </si>
  <si>
    <t>ΜΠΙΖΗΜΗΣ ΔΗΜΗΤΡΗΣ</t>
  </si>
  <si>
    <t>ΕΝΟΡΓΑΝΗ ΓΥΜΝΑΣΤΙΚΗ</t>
  </si>
  <si>
    <t>ΚΑΡΑΓΚΙΟΖΙΔΗΣ ΑΝΑΝΗΣ</t>
  </si>
  <si>
    <t>ΤΖΙΟΡΑΣ ΝΙΚΟΛΑΟΣ</t>
  </si>
  <si>
    <t>ΘΕΟΔΩΡΟΥ ΒΑΣΙΛΙΚΗ</t>
  </si>
  <si>
    <t xml:space="preserve">ΑΕΡΟΒΙΚΗ ΓΥΜΝΑΣΤΙΚΗ    </t>
  </si>
  <si>
    <t>ΓΟΥΝΑΡΟΠΟΥΛΟΣ ΠΑΝΑΓΙΩΤΗΣ</t>
  </si>
  <si>
    <t>ΚΩΠΗΛΑΣΙΑ</t>
  </si>
  <si>
    <t>ΑΕΡΟΒΙΚΗ ΓΥΜΝΑΣΤΙΚΗ</t>
  </si>
  <si>
    <t>ΦΟΥΤΣΗ ΕΛΕΝΗ</t>
  </si>
  <si>
    <t>ΔΡΑΣΤΗΡΙΟΤΗΤΕΣ ΚΛΕΙΣΤΟΥ ΧΩΡΟΥ</t>
  </si>
  <si>
    <t>ΒΑΛΣΑΜΙΔΗΣ ΝΙΚΟΛΑΟΣ</t>
  </si>
  <si>
    <t>ΑΡΣΗ ΒΑΡΩΝ</t>
  </si>
  <si>
    <t>ΖΩΤΟΣ ΣΠΥΡΙΔΩΝ</t>
  </si>
  <si>
    <t>ΤΑΪΤΖΟΓΛΟΥ ΙΩΑΝΝΗΣ</t>
  </si>
  <si>
    <t>ΜΩΡΑΪΤΗ ΔΗΜΗΤΡΑ</t>
  </si>
  <si>
    <t>ΕΙΔΙΚΗ ΦΥΣΙΚΗ ΑΓΩΓΗ ΠΑΡΑΔΟΣΙΑΚΟΙ ΧΟΡΟΙ</t>
  </si>
  <si>
    <t>ΧΑΤΖΗΛΑΖΑΡΙΔΗΣ ΙΩΑΝΝΗΣ</t>
  </si>
  <si>
    <t>ΑΝΤΩΝΙΑΔΟΥ ΝΙΚΟΛΕΤΤΑ</t>
  </si>
  <si>
    <t>ΜΠΙΖΕΤΑΣ ΙΩΑΝΝΗΣ</t>
  </si>
  <si>
    <t>ΧΕΙΡΟΣΦΑΙΡΙΣΗ</t>
  </si>
  <si>
    <t>ΔΙΑΜΑΝΤΙΔΗΣ ΠΑΝΑΓΙΩΤΗΣ</t>
  </si>
  <si>
    <t>ΦΟΥΝΤΟΥΚΙΔΟΥ ΣΟΦΙΑ</t>
  </si>
  <si>
    <t>ΑΝΑΓΝΩΣΤΟΠΟΥΛΟΥ ΡΩΞΑΝΗ</t>
  </si>
  <si>
    <t>ΣΑΡΒΑΝΗ ΚΑΤΕΡΙΝΑ</t>
  </si>
  <si>
    <t>ΠΑΠΑΔΟΠΟΥΛΟΥ ΚΥΡΙΑΚΗ</t>
  </si>
  <si>
    <t>ΔΗΜΟΥ ΔΗΜΗΤΡΙΟΣ</t>
  </si>
  <si>
    <t>ΦΡΑΓΚΙΑΔΑΚΗ ΔΕΣΠΟΙΝΑ</t>
  </si>
  <si>
    <t>ΠΑΡΑΔΟΣΙΑΚΟΙ ΧΟΡΟΙ</t>
  </si>
  <si>
    <t>ΜΟΝΤΕΡΝΟΣ ΧΟΡΟΣ ΧΟΡΟΓΡΑΦΙΑ</t>
  </si>
  <si>
    <t>ΒΑΣΙΛΑΚΗ ΠΑΝΑΓΙΩΤΑ</t>
  </si>
  <si>
    <t>ΕΙΔΙΚΗ ΦΥΣΙΚΗ ΑΓΩΓΗ  ΘΕΡΑΠΕΥΤΙΚΗ ΓΥΜΝΑΣΤΙΚΗ</t>
  </si>
  <si>
    <t>ΜΑΓΓΑΝΑΡΗ ΣΟΦΙΑ</t>
  </si>
  <si>
    <t>TAE KWON DO</t>
  </si>
  <si>
    <t>ΜΥΙΚΗ ΕΝΔΥΝΑΜΩΣΗ</t>
  </si>
  <si>
    <t>ΤΣΑΡΤΣΑΦΛΗ ΚΥΡΙΑΚΟΥΛΑ</t>
  </si>
  <si>
    <t>ΑΕΡΟΒΙΚΗ ΓΥΜΝΑΣΤΙΚΗ ΑΝΤΙΣΦΑΙΡΙΣΗ</t>
  </si>
  <si>
    <t>ΖΙΟΥΝΑ ΙΩΑΝΝΑ</t>
  </si>
  <si>
    <t>ΘΕΟΧΑΡΟΥΔΗ ΑΓΓΕΛΙΚΗ</t>
  </si>
  <si>
    <t>ΥΠΑΙΘΡΙΕΣ ΑΘΛΗΤΙΚΕΣ ΔΡΑΣΤΗΡΙΟΤΗΤΕΣ</t>
  </si>
  <si>
    <t>ΣΑΒΒΙΔΗΣ ΜΑΝΩΛΗΣ</t>
  </si>
  <si>
    <t>ΤΖΟΥΝΤΟ</t>
  </si>
  <si>
    <t>ΣΑΛΑΜΠΑΣΗ ΚΥΡΙΑΚΗ</t>
  </si>
  <si>
    <t>ΑΘΛΗΤΙΚΕΣ ΔΡΑΣΤΗΡΙΟΤΗΤΕΣ ΚΛΕΙΣΤΟΥ ΧΩΡΟΥ</t>
  </si>
  <si>
    <t>ΒΟΓΙΑΤΖΗ ΓΕΩΡΓΙΑ</t>
  </si>
  <si>
    <t>ΕΙΔΙΚΗ ΦΥΣΙΚΗ ΑΓΩΓΗ ΘΕΡΑΠΕΥΤΙΚΗ ΓΥΜΝΑΣΤΙΚΗ</t>
  </si>
  <si>
    <t>ΔΙΟΙΚΗΣΗ ΑΘΛΗΤΙΣΜΟΥ</t>
  </si>
  <si>
    <t>ΟΧΙ</t>
  </si>
  <si>
    <t>ΓΚΟΡΤΣΙΛΑΣ ΔΗΜΗΤΡΙΟΣ</t>
  </si>
  <si>
    <t>ΚΑΤΣΙΡΜΑΣ ΟΡΦΕΑΣ</t>
  </si>
  <si>
    <t>ΣΙΜΕΝΤΖΗΣ ΝΙΚΟΛΑΟΣ</t>
  </si>
  <si>
    <t>ΣΤΑΥΡΙΑΝΟΣ ΙΟΡΔΑΝΗΣ</t>
  </si>
  <si>
    <t>ΕΙΔΙΚΗ ΦΥΣΙΚΗ ΑΓΩΓΗ ΘΕΡΑΠΕΥΤΙΚΗ ΑΓΩΓΗ</t>
  </si>
  <si>
    <t>ΠΑΠΑΔΟΠΟΥΛΟΣ ΓΕΩΡΓΙΟΣ</t>
  </si>
  <si>
    <t>ΕΛΕΥΘΕΡΙΑΔΟΥ ΜΑΚΡΙΝΑ</t>
  </si>
  <si>
    <t>ΧΑΡΑΛΑΜΠΙΔΟΥ ΕΛΕΝΗ</t>
  </si>
  <si>
    <t>ΚΩΝΣΤΑΝΤΙΝΙΔΗΣ ΚΩΝΣΤΑΝΤΙΝΟΣ</t>
  </si>
  <si>
    <t>ΠΟΔΟΣΦΑΙΡΟ ΕΝΟΡΓΑΝΗ</t>
  </si>
  <si>
    <t>ΤΩΝΙΑ ΘΕΟΔΟΤΑ</t>
  </si>
  <si>
    <t>ΠΑΡΑΔΟΣΙΑΚΟΙ ΧΟΡΟΙ ΜΑΖΙΚΟΣ ΑΘΛΗΤΙΣΜΟΣ</t>
  </si>
  <si>
    <t>ΤΣΑΤΣΑΣ ΘΕΟΔΩΡΟΣ</t>
  </si>
  <si>
    <t>ΤΑΓΚΑΛΙΔΟΥ ΜΑΡΙΑ</t>
  </si>
  <si>
    <t>ΜΑΖΙΚΟΣ ΑΘΛΗΤΙΣΜΟΣ</t>
  </si>
  <si>
    <t>ΜΑΡΚΟΥ ΠΑΝΑΓΙΩΤΑ</t>
  </si>
  <si>
    <t>ΛΕΜΕΣΙΟΣ ΕΥΡΥΠΙΔΗΣ</t>
  </si>
  <si>
    <t>ΔΗΜΗΤΡΟΠΟΥΛΟΣ ΙΩΑΝΝΗΣ</t>
  </si>
  <si>
    <t xml:space="preserve">ΑΘΑΝΑΣΙΑΔΗΣ ΠΑΝΑΓΙΩΤΗΣ </t>
  </si>
  <si>
    <t>ΜΑΝΑΚΗΣ ΓΕΩΡΓΙΟΣ</t>
  </si>
  <si>
    <t>ΓΑΛΑΝΗ ΠΗΝΕΛΟΠΗ</t>
  </si>
  <si>
    <t>ΑΜΟΙΡΙΔΟΥ ΣΟΦΙΑ</t>
  </si>
  <si>
    <t>ΣΤΕΦΑΝΙΔΟΥ ΑΛΕΞΑΝΔΡΑ</t>
  </si>
  <si>
    <t>ΠΑΡΑΔΟΣΙΑΚΟΙ ΧΟΡΟΙ ΡΥΘΜΙΚΗ</t>
  </si>
  <si>
    <t>ΓΙΑΣΟΓΛΟΥ ΜΑΡΙΑ ΒΑΣΙΛΙΚΗ</t>
  </si>
  <si>
    <t>ΠΑΡΑΔΟΣΙΑΚΟΙ ΧΟΡΟΙ  ΑΠΟΚΑΤΑΣΤΑΣΗ ΚΑΙ ΧΡΟΝΙΕΣ ΠΑΘΗΣΕΙΣ</t>
  </si>
  <si>
    <t>ΜΠΕΛΛΑ ΜΑΡΙΑ</t>
  </si>
  <si>
    <t>ΑΠΟΚΑΤΑΣΤΑΣΗ ΚΑΙ ΧΡΟΝΙΕΣ ΠΑΘΗΣΕΙΣ ΜΑΖΙΚΟΣ ΑΘΛΗΤΙΣΜΟΣ</t>
  </si>
  <si>
    <t>ΙΟΡΔΑΝΙΔΗΣ ΜΙΧΑΗΛ</t>
  </si>
  <si>
    <t>ΠΟ ΔΟΣΦΑΙΡΟ</t>
  </si>
  <si>
    <t>ΔΙΑΚΑΚΗ ΕΛΕΝΗ</t>
  </si>
  <si>
    <t>ΠΑΠΑΔΟΠΟΥΛΟΥ ΧΡΥΣΟΥΛΑ</t>
  </si>
  <si>
    <t>ΠΑΠΑΙΩΑΝΝΟΥ ΜΑΡΙΑ</t>
  </si>
  <si>
    <t>ΒΑΣΙΛΕΙΟΥ ΒΑΣΙΛΕΙΟΣ</t>
  </si>
  <si>
    <t>ΖΑΡΩΤΗΣ ΙΩΑΝΝΗΣ</t>
  </si>
  <si>
    <t>ΚΟΥΚΟΥΒΟΥ ΓΕΩΡΓΙΑ</t>
  </si>
  <si>
    <t>ΙΣΤΙΟΠΛΟΪΑ</t>
  </si>
  <si>
    <t>ΧΡΥΣΙΚΟΠΟΥΛΟΥ ΘΕΟΔΟΤΑ</t>
  </si>
  <si>
    <t>ΚΩΝΣΤΑΝΤΙΝΙΔΟΥ ΕΡΑΣΜΙΑ</t>
  </si>
  <si>
    <t>ΡΥΘΜΙΚΗ ΓΥΜΝΑΣΤΙΚΗ</t>
  </si>
  <si>
    <t xml:space="preserve">ΚΑΓΙΟΓΛΟΥ ΟΛΓΑ </t>
  </si>
  <si>
    <t>ΤΕΡΕΖΗ ΚΑΤΕΡΙΝΑ</t>
  </si>
  <si>
    <t>ΗΛΙΑΣ ΧΡΙΣΤΟΦΟΡΟΣ</t>
  </si>
  <si>
    <t>ΤΣΙΤΣΙΓΙΑ ΦΩΤΕΙΝΗ</t>
  </si>
  <si>
    <t>ΚΩΝΣΤΑΝΤΟΠΟΥΛΟΥ ΕΥΔΟΞΙΑ</t>
  </si>
  <si>
    <t>ΑΕΡΟΒΙΚΗ              ΔΙΑΤΡΟΦΗ</t>
  </si>
  <si>
    <t>ΑΡΔΑΛΗΣ ΔΗΜΗΤΡΙΟΣ</t>
  </si>
  <si>
    <t>ΤΣΑΟΥΣΙΔΟΥ ΑΓΑΠΗ</t>
  </si>
  <si>
    <t>ΤΣΑΤΣΑΣ ΝΙΚΟΛΑΟΣ</t>
  </si>
  <si>
    <t>ΚΟΡΟΒΙΝΗΣ ΑΘΑΝΑΣΙΟΣ</t>
  </si>
  <si>
    <t>ΒΛΑΧΟΥ ΚΩΝΣΤΑΝΤΙΑ</t>
  </si>
  <si>
    <t>ΔΑΡΛΑ ΣΟΦΙΑ</t>
  </si>
  <si>
    <t>ΜΙΧΑΗΛΙΔΟΥ ΒΑΝΙΑ</t>
  </si>
  <si>
    <t>ΚΟΜΣΗΣ ΣΤΕΡΓΙΟΣ</t>
  </si>
  <si>
    <t>ΚΑΡΒΟΥΝΟΠΟΥΛΟΥ ΚΥΡΙΑΚΗ</t>
  </si>
  <si>
    <t>ΓΙΩΤΑΚΟΥ ΠΑΡΑΣΚΕΥΗ</t>
  </si>
  <si>
    <t>ΜΑΖΙΚΟΣ ΑΘΛΗΤΙΣΜΟΥ  ΕΙΔΙΚΗ ΦΥΣΙΚΗ ΑΓΩΓΗ</t>
  </si>
  <si>
    <t>ΜΠΑΚΙΡΤΖΗΣ ΑΝΔΡΕΑΣ</t>
  </si>
  <si>
    <t xml:space="preserve">ΜΑΥΡΙΔΟΥ ΣΟΦΙΑ </t>
  </si>
  <si>
    <t>ΚΑΛΦΑΣ ΚΛΕΑΡΧΟΣ</t>
  </si>
  <si>
    <t>ΓΥΜΝΟΠΟΥΛΟΥ ΧΑΡΙΚΛΕΙΑ</t>
  </si>
  <si>
    <t>ΦΡΑΓΓΟΥ ΣΤΑΥΡΟΥΛΑ</t>
  </si>
  <si>
    <t>ΤΣΕΒΑΪΡΙΔΟΥ ΛΕΥΚΟΘΕΑ</t>
  </si>
  <si>
    <t>ΚΑΖΑΝΤΖΙΔΟΥ ΑΝΤΙΓΟΝΗ</t>
  </si>
  <si>
    <t>ΒΛΑΧΟΣΤΕΡΓΙΟΥ ΕΥΑΓΓΕΛΙΑ</t>
  </si>
  <si>
    <t>ΘΩΜΑ ΦΑΝΗ</t>
  </si>
  <si>
    <t>ΚΑΡΑΚΟΥΛΙΑ ΕΛΕΝΗ</t>
  </si>
  <si>
    <t>ΚΟΥΜΠΑΡΟΣ ΚΩΝΣΤΑΝΤΙΝΟΣ</t>
  </si>
  <si>
    <t>ΓΕΩΡΓΙΑΔΟΥ ΕΛΕΝΑ</t>
  </si>
  <si>
    <t>ΔΗΜΟΥ ΕΥΘΥΜΙΑ</t>
  </si>
  <si>
    <t>ΚΑΡΑΓΙΑΝΝΗ ΜΑΓΔΑΛΗΝΗ</t>
  </si>
  <si>
    <t>ΜΑΤΕΡΗ ΔΕΣΠΟΙΝΑ</t>
  </si>
  <si>
    <t xml:space="preserve">ΑΕΡΟΒΙΚΗ ΓΥΜΝΑΣΤΙΚΗ </t>
  </si>
  <si>
    <t>ΓΑΚΗ ΑΙΚΑΤΕΡΙΝΗ</t>
  </si>
  <si>
    <t>ΣΙΜΟΥ ΖΑΚΕΛΙΝ</t>
  </si>
  <si>
    <t>ΧΡΗΣΤΟΦ ΧΡΗΣΤΟΣ</t>
  </si>
  <si>
    <t>ΚΟΥΠΑ ΓΕΩΡΓΙΑ</t>
  </si>
  <si>
    <t>ΑΣΚΗΣΗ ΚΑΙ ΧΡΟΝΙΕΣ ΠΑΘΗΣΕΙΣ ΓΥΜΝΑΣΤΙΚΗ</t>
  </si>
  <si>
    <t>ΒΕΤΤΗΣ ΑΘΑΝΑΣΙΟΣ</t>
  </si>
  <si>
    <t>ΕΝΟΡΓΑΝΗ ΓΥΜΝΑΣΤΙΚΗ ΑΠΟΚΑΤΑΣΤΑΣΗ ΚΑΙ ΕΙΔΙΚΕΣ ΠΑΘΗΣΕΙΣ</t>
  </si>
  <si>
    <t>ΨΑΡΡΙΑΝΟΣ ΠΑΝΑΓΙΩΤΗΣ</t>
  </si>
  <si>
    <t>ΔΙΟΙΚΗΣΗ ΟΡΓΑΝΩΣΗ ΑΘΛΗΤΙΣΜΟΥ</t>
  </si>
  <si>
    <t xml:space="preserve">ΣΗΜΑΔΗΣ ΘΕΟΔΩΡΟΣ </t>
  </si>
  <si>
    <t>ΦΟΡΟΖΙΔΗΣ ΓΕΩΡΓΙΟΣ</t>
  </si>
  <si>
    <t>ΔΟΥΚΑ ΙΩΑΝΝΑ</t>
  </si>
  <si>
    <t>ΧΑΡΙΤΩΝΙΔΟΥ ΜΑΡΙΑ</t>
  </si>
  <si>
    <t>ΠΕΡΠΑΤΙΔΗΣ ΙΩΑΝΝΗΣ</t>
  </si>
  <si>
    <t>ΤΣΙΟΜΠΑΝΑΚΗ ΜΑΡΙΑ</t>
  </si>
  <si>
    <t>ΤΑΒΛΑΡΙΔΗΣ ΣΕΡΑΦΕΙΜ-ΣΠΥΡΙΔΩΝ</t>
  </si>
  <si>
    <t>ΤΑΜΠΑΡΙΚΟΣ ΧΡΗΣΤΟΣ-ΧΡΥΣΟΒΑΛΑΝΤΗΣ</t>
  </si>
  <si>
    <t>ΚΑΡΑΠΑΝΑΓΙΩΤΙΔΟΥ ΚΥΡΙΑΚΗ</t>
  </si>
  <si>
    <t>ΣΙΟΥΤΗΣ ΣΠΥΡΙΔΩΝ</t>
  </si>
  <si>
    <t>ΒΑΚΟΥΦΑΡΗ ΑΙΜΙΛΙΑ</t>
  </si>
  <si>
    <t>ΛΥΡΗΣ ΝΙΚΟΛΑΟΣ</t>
  </si>
  <si>
    <t>ΚΑΡΑΓΙΩΡΓΟΣ ΘΩΜΑΣ</t>
  </si>
  <si>
    <t>ΜΙΧΑΗΛΙΔΗΣ ΕΥΣΤΑΘΙΟΣ</t>
  </si>
  <si>
    <t>ΧΑΤΖΗΣΤΕΦΑΝΟΥ ΟΛΓΑ</t>
  </si>
  <si>
    <t>ΓΚΕΚΑ ΕΥΑΓΓΕΛΙΑ</t>
  </si>
  <si>
    <t>ΚΑΝΣΙΖΟΓΛΟΥ ΑΛΕΞΑΝΔΡΟΣ</t>
  </si>
  <si>
    <t>ΠΤΣΗ ΕΛΙΣΑΒΕΤ</t>
  </si>
  <si>
    <t>ΑΘΛΗΤΙΣΜΟΣ ΤΟΥΡΙΣΜΟΣ ΠΕΡΙΒΑΛΛΟΝ</t>
  </si>
  <si>
    <t>ΠΡΑΒΗΤΑ ΧΡΙΣΤΙΝΑ</t>
  </si>
  <si>
    <t>ΧΡΟΝΟΠΟΥΛΟΥ ΜΑΡΙΑ</t>
  </si>
  <si>
    <t>ΚΑΡΑΝΙΚΑΣ ΙΓΝΑΤΙΟΣ</t>
  </si>
  <si>
    <t>ΧΑΛΑΣΑ ΔΗΜΗΤΡΙΟΣ</t>
  </si>
  <si>
    <t>ΚΑΛΟΥΣΗΣ ΓΕΩΡΓΙΟΣ</t>
  </si>
  <si>
    <t>ΠΑΠΑΘΑΝΑΣΙΟΥ ΣΟΦΙΑ</t>
  </si>
  <si>
    <t>ΣΕΪΤΑΝΙΩΤΟΥ ΣΟΦΙΑ</t>
  </si>
  <si>
    <t>ΚΕΣΙΔΗΣ ΝΙΚΟΛΑΟΣ</t>
  </si>
  <si>
    <t>ΜΙΧΑΗΛΙΔΗΣ ΠΑΝΑΓΙΩΤΗΣ</t>
  </si>
  <si>
    <t>ΣΤΑΛΙΔΗΣ ΑΛΕΞΑΝΔΡΟΣ</t>
  </si>
  <si>
    <t>ΧΡΟΝΙΕΣ ΠΑΘΗΣΕΙΣ &amp; ΑΠΟΚΑΤΑΣΤΑΣΗ ΜΑΖΙΚΟΣ ΑΘΛΗΤΙΣΜΟΣ</t>
  </si>
  <si>
    <t>ΕΛΕΥΘΕΡΙΑΔΟΥ ΜΑΡΘΑ-ΚΥΡΙΑΚΗ</t>
  </si>
  <si>
    <t>ΠΑΠΑΔΟΠΟΥΛΟΣ ΚΩΝ/ΝΟΣ</t>
  </si>
  <si>
    <t>ΒΑΣΙΛΙΚΑ ΜΑΡΙΑ</t>
  </si>
  <si>
    <t>ΚΟΥΤΡΑΚΗ ΕΥΑΝΘΙΑ</t>
  </si>
  <si>
    <t>ΓΥΜΝΑΣΤΙΚΗ</t>
  </si>
  <si>
    <t>ΚΑΤΣΑΝΗ ΜΑΡΙΑΝΘΗ</t>
  </si>
  <si>
    <t>ΜΥΡΩΝΙΔΗΣ ΙΩΑΝΝΗΣ</t>
  </si>
  <si>
    <t>ΠΑΛΗ</t>
  </si>
  <si>
    <t>ΑΓΓΕΛΕΤΟΥ ΖΑΧΑΡΟΥΛΑ</t>
  </si>
  <si>
    <t>ΕΙΔΙΚΗ ΦΥΣΙΚΗ ΑΓΩΓΗ TAE KWON DO</t>
  </si>
  <si>
    <t>ΤΖΑΜΠΕΡ ΜΑΡΙΑΜ</t>
  </si>
  <si>
    <t>ΒΕΝΤΟΥΛΗΣ ΙΩΑΝΝΗΣ</t>
  </si>
  <si>
    <t>ΓΑΤΟΥΔΗΣ ΠΑΝΑΓΙΩΤΗΣ</t>
  </si>
  <si>
    <t>ΟΡΓΑΝΩΣΗ ΑΘΛΗΤΙΚΗΣ ΨΥΧΑΓΩΓΙΑΣ</t>
  </si>
  <si>
    <t>ΚΥΡΙΑΖΗ ΦΑΝΗ</t>
  </si>
  <si>
    <t>ΝΑΛΜΠΑΝΤΗΣ ΚΩΝ/ΝΟΣ</t>
  </si>
  <si>
    <t>ΚΟΡΑΝΗΣ ΦΙΛΙΠΠΟΣ</t>
  </si>
  <si>
    <t>ΑΠΟΚΑΤΑΣΤΑΣΗ ΚΑΙ ΧΡΟΝΙΕΣ ΠΑΘΗΣΕΙΣ ΠΕΤΟΣΦΑΙΡΙΣΗ</t>
  </si>
  <si>
    <t>ΕΥΔΩΡΙΔΟΥ ΕΥΦΡΟΣΥΝΗ</t>
  </si>
  <si>
    <t>ΜΠΙΘΑΣ ΠΑΝΑΓΙΩΤΗΣ- ΑΣΗΜΑΚΗΣ</t>
  </si>
  <si>
    <t>ΒΟΥΛΓΑΡΑΚΗ ΓΕΩΡΓΙΑ</t>
  </si>
  <si>
    <t>ΑΘΑΝΑΣΙΟΥ ΜΙΧΑΕΛΑ</t>
  </si>
  <si>
    <t>ΤΣΙΑΚΙΡΗ ΧΡΙΣΤΙΑΝΑ</t>
  </si>
  <si>
    <t>ΜΠΕΚΙΑΡΗ ΜΑΡΙΑ</t>
  </si>
  <si>
    <t>ΒΟΥΡΟΥ ΒΙΟΛΕΤΑ</t>
  </si>
  <si>
    <t>ΚΙΝΗΣΙΟΘΕΡΑΠΕΙΑ</t>
  </si>
  <si>
    <t>ΡΩΣΣΟΓΛΟΥ ΧΡΥΣΟΒΑΛΑΝΤΟΥ</t>
  </si>
  <si>
    <t>ΟΡΓΑΝΩΣΗ &amp; ΔΙΟΙΚΗΣΗ ΑΘΛΗΤΙΣΜΟΥ</t>
  </si>
  <si>
    <t>ΚΩΝΣΤΑΝΤΙΝΟΥ ΠΑΥΛΟΣ</t>
  </si>
  <si>
    <t>ΜΟΥΣΔΡΑΚΑ ΕΛΕΝΗ</t>
  </si>
  <si>
    <t>ΔΑΛΙΑΝΑΣ ΑΘΑΝΑΣΙΟΣ</t>
  </si>
  <si>
    <t>ΦΑΡΑΚΛΟΥ ΑΝΝΑ- ΜΑΡΙΑ</t>
  </si>
  <si>
    <t>ΕΠΙΤΡΟΠΗ ΑΞΙΟΛΟΓΗΣΗΣ ΤΩΝ ΑΙΤΗΣΕΩΝ ΓΙΑ ΤΗΝ ΑΡ. 3735 / 10 - 12-2014 ΠΡΟΚΗΡΥΞΗ ΤΗΣ ΔΗΚΕΚΕ</t>
  </si>
  <si>
    <t>ΣΕΜΕΡΤΖΙΔΗΣ ΖΑΧΑΡΙΑΣ</t>
  </si>
  <si>
    <t>ΠΑΡΑΣΚΕΥΟΠΟΥΛΟΣ ΑΛΕΞΑΝΔΡΟΣ</t>
  </si>
  <si>
    <t>ΚΟΤΣΟΣ ΑΠΟΣΤΟΛΟΣ</t>
  </si>
  <si>
    <t>Η επιλογή των υποψηφίων θα γίνει σύμφωνα με την υπ΄ αριθ.26869/1-10-2013 απόφαση του Υφυπουργού Πολιτισμού και Αθλητισμού ΦΕΚ 2527/Β/8-10-2013 που αφορά: “Έγκριση Οργανωτικού Πλαισίου προγραμμάτων Άθλησης για Όλους”</t>
  </si>
  <si>
    <t>ΑΡ. ΠΡΩΤ. : 4033 / 29-01-2015</t>
  </si>
  <si>
    <t>ΑΡ. ΠΡΩΤ. : 4065/ 10-02-2015</t>
  </si>
  <si>
    <t>Οκειοθελής αποχώρηση</t>
  </si>
  <si>
    <t xml:space="preserve"> ΣΤΟΓΙΑΝΝΙΔΗΣ ΙΩΑΝΝΗΣ</t>
  </si>
  <si>
    <t>Οικειοθελής αποχώρηση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</si>
</sst>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.000"/>
    <numFmt numFmtId="167" formatCode="0"/>
    <numFmt numFmtId="168" formatCode="0.0"/>
  </numFmts>
  <fonts count="20">
    <font>
      <sz val="10"/>
      <name val="Arial Greek"/>
      <family val="2"/>
    </font>
    <font>
      <sz val="10"/>
      <name val="Arial"/>
      <family val="0"/>
    </font>
    <font>
      <sz val="9"/>
      <color indexed="8"/>
      <name val="Arial Greek"/>
      <family val="2"/>
    </font>
    <font>
      <b/>
      <sz val="9"/>
      <color indexed="8"/>
      <name val="Arial Greek"/>
      <family val="2"/>
    </font>
    <font>
      <b/>
      <sz val="12"/>
      <color indexed="8"/>
      <name val="Arial Greek"/>
      <family val="2"/>
    </font>
    <font>
      <b/>
      <sz val="7"/>
      <color indexed="8"/>
      <name val="Arial Greek"/>
      <family val="2"/>
    </font>
    <font>
      <b/>
      <sz val="10"/>
      <color indexed="8"/>
      <name val="Arial Greek"/>
      <family val="2"/>
    </font>
    <font>
      <b/>
      <sz val="7"/>
      <name val="Arial Greek"/>
      <family val="2"/>
    </font>
    <font>
      <sz val="7"/>
      <color indexed="8"/>
      <name val="Arial Greek"/>
      <family val="2"/>
    </font>
    <font>
      <b/>
      <sz val="11"/>
      <color indexed="8"/>
      <name val="Arial Greek"/>
      <family val="2"/>
    </font>
    <font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 Greek"/>
      <family val="2"/>
    </font>
    <font>
      <b/>
      <sz val="8"/>
      <name val="Arial Greek"/>
      <family val="2"/>
    </font>
    <font>
      <sz val="8"/>
      <color indexed="8"/>
      <name val="Arial Greek"/>
      <family val="2"/>
    </font>
    <font>
      <sz val="8"/>
      <name val="Arial Greek"/>
      <family val="2"/>
    </font>
    <font>
      <sz val="11"/>
      <color indexed="8"/>
      <name val="Arial Greek"/>
      <family val="2"/>
    </font>
    <font>
      <sz val="9"/>
      <name val="Arial Greek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4" fontId="3" fillId="0" borderId="0" xfId="0" applyFont="1" applyAlignment="1">
      <alignment/>
    </xf>
    <xf numFmtId="164" fontId="3" fillId="0" borderId="0" xfId="0" applyFont="1" applyFill="1" applyAlignment="1">
      <alignment/>
    </xf>
    <xf numFmtId="164" fontId="3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4" fillId="0" borderId="1" xfId="0" applyFont="1" applyBorder="1" applyAlignment="1">
      <alignment horizontal="center" wrapText="1"/>
    </xf>
    <xf numFmtId="164" fontId="3" fillId="0" borderId="1" xfId="0" applyFont="1" applyBorder="1" applyAlignment="1">
      <alignment wrapText="1"/>
    </xf>
    <xf numFmtId="164" fontId="4" fillId="2" borderId="1" xfId="0" applyFont="1" applyFill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3" fillId="0" borderId="1" xfId="0" applyFont="1" applyBorder="1" applyAlignment="1">
      <alignment/>
    </xf>
    <xf numFmtId="164" fontId="3" fillId="3" borderId="1" xfId="0" applyFont="1" applyFill="1" applyBorder="1" applyAlignment="1">
      <alignment horizontal="center"/>
    </xf>
    <xf numFmtId="164" fontId="3" fillId="4" borderId="1" xfId="0" applyFont="1" applyFill="1" applyBorder="1" applyAlignment="1">
      <alignment horizontal="center" vertical="center"/>
    </xf>
    <xf numFmtId="164" fontId="3" fillId="5" borderId="1" xfId="0" applyFont="1" applyFill="1" applyBorder="1" applyAlignment="1">
      <alignment horizontal="center" vertical="center"/>
    </xf>
    <xf numFmtId="164" fontId="3" fillId="6" borderId="1" xfId="0" applyFont="1" applyFill="1" applyBorder="1" applyAlignment="1">
      <alignment horizontal="center" vertical="center" wrapText="1"/>
    </xf>
    <xf numFmtId="164" fontId="3" fillId="7" borderId="1" xfId="0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/>
    </xf>
    <xf numFmtId="164" fontId="3" fillId="0" borderId="1" xfId="0" applyFont="1" applyFill="1" applyBorder="1" applyAlignment="1">
      <alignment horizontal="center" wrapText="1"/>
    </xf>
    <xf numFmtId="164" fontId="5" fillId="0" borderId="1" xfId="0" applyFont="1" applyFill="1" applyBorder="1" applyAlignment="1">
      <alignment horizontal="center" wrapText="1"/>
    </xf>
    <xf numFmtId="164" fontId="6" fillId="0" borderId="1" xfId="0" applyFont="1" applyFill="1" applyBorder="1" applyAlignment="1">
      <alignment horizontal="center" wrapText="1"/>
    </xf>
    <xf numFmtId="164" fontId="7" fillId="0" borderId="1" xfId="0" applyFont="1" applyBorder="1" applyAlignment="1">
      <alignment horizontal="center" wrapText="1"/>
    </xf>
    <xf numFmtId="164" fontId="8" fillId="0" borderId="1" xfId="0" applyFont="1" applyFill="1" applyBorder="1" applyAlignment="1">
      <alignment horizontal="center" wrapText="1"/>
    </xf>
    <xf numFmtId="164" fontId="9" fillId="0" borderId="1" xfId="0" applyFont="1" applyFill="1" applyBorder="1" applyAlignment="1">
      <alignment horizontal="center" wrapText="1"/>
    </xf>
    <xf numFmtId="164" fontId="5" fillId="0" borderId="0" xfId="0" applyFont="1" applyAlignment="1">
      <alignment/>
    </xf>
    <xf numFmtId="164" fontId="10" fillId="0" borderId="1" xfId="0" applyFont="1" applyFill="1" applyBorder="1" applyAlignment="1">
      <alignment/>
    </xf>
    <xf numFmtId="164" fontId="10" fillId="0" borderId="1" xfId="0" applyFont="1" applyFill="1" applyBorder="1" applyAlignment="1">
      <alignment horizontal="center" wrapText="1"/>
    </xf>
    <xf numFmtId="164" fontId="0" fillId="0" borderId="1" xfId="0" applyFont="1" applyBorder="1" applyAlignment="1">
      <alignment horizontal="center" wrapText="1"/>
    </xf>
    <xf numFmtId="165" fontId="6" fillId="0" borderId="1" xfId="0" applyNumberFormat="1" applyFont="1" applyFill="1" applyBorder="1" applyAlignment="1">
      <alignment horizontal="center" wrapText="1"/>
    </xf>
    <xf numFmtId="164" fontId="10" fillId="0" borderId="0" xfId="0" applyFont="1" applyAlignment="1">
      <alignment/>
    </xf>
    <xf numFmtId="164" fontId="0" fillId="0" borderId="1" xfId="0" applyFont="1" applyFill="1" applyBorder="1" applyAlignment="1">
      <alignment horizontal="center" wrapText="1"/>
    </xf>
    <xf numFmtId="164" fontId="6" fillId="0" borderId="0" xfId="0" applyFont="1" applyFill="1" applyBorder="1" applyAlignment="1">
      <alignment horizontal="center" wrapText="1"/>
    </xf>
    <xf numFmtId="164" fontId="10" fillId="8" borderId="1" xfId="0" applyFont="1" applyFill="1" applyBorder="1" applyAlignment="1">
      <alignment horizontal="center" wrapText="1"/>
    </xf>
    <xf numFmtId="164" fontId="0" fillId="0" borderId="1" xfId="0" applyBorder="1" applyAlignment="1">
      <alignment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wrapText="1"/>
    </xf>
    <xf numFmtId="164" fontId="0" fillId="0" borderId="1" xfId="0" applyFont="1" applyBorder="1" applyAlignment="1">
      <alignment horizontal="center"/>
    </xf>
    <xf numFmtId="164" fontId="0" fillId="0" borderId="1" xfId="0" applyBorder="1" applyAlignment="1">
      <alignment horizontal="center"/>
    </xf>
    <xf numFmtId="164" fontId="0" fillId="0" borderId="2" xfId="0" applyFont="1" applyBorder="1" applyAlignment="1">
      <alignment horizontal="center" wrapText="1"/>
    </xf>
    <xf numFmtId="166" fontId="10" fillId="0" borderId="1" xfId="0" applyNumberFormat="1" applyFont="1" applyFill="1" applyBorder="1" applyAlignment="1">
      <alignment horizontal="center" wrapText="1"/>
    </xf>
    <xf numFmtId="164" fontId="2" fillId="0" borderId="1" xfId="0" applyFont="1" applyFill="1" applyBorder="1" applyAlignment="1">
      <alignment/>
    </xf>
    <xf numFmtId="164" fontId="4" fillId="0" borderId="1" xfId="0" applyFont="1" applyFill="1" applyBorder="1" applyAlignment="1">
      <alignment/>
    </xf>
    <xf numFmtId="164" fontId="11" fillId="0" borderId="1" xfId="0" applyFont="1" applyFill="1" applyBorder="1" applyAlignment="1">
      <alignment wrapText="1"/>
    </xf>
    <xf numFmtId="164" fontId="2" fillId="0" borderId="1" xfId="0" applyFont="1" applyFill="1" applyBorder="1" applyAlignment="1">
      <alignment wrapText="1"/>
    </xf>
    <xf numFmtId="167" fontId="3" fillId="0" borderId="1" xfId="0" applyNumberFormat="1" applyFont="1" applyBorder="1" applyAlignment="1">
      <alignment/>
    </xf>
    <xf numFmtId="164" fontId="3" fillId="0" borderId="1" xfId="0" applyFont="1" applyFill="1" applyBorder="1" applyAlignment="1">
      <alignment/>
    </xf>
    <xf numFmtId="167" fontId="3" fillId="0" borderId="1" xfId="0" applyNumberFormat="1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/>
    </xf>
    <xf numFmtId="164" fontId="2" fillId="0" borderId="1" xfId="0" applyFont="1" applyFill="1" applyBorder="1" applyAlignment="1">
      <alignment horizontal="center"/>
    </xf>
    <xf numFmtId="168" fontId="3" fillId="0" borderId="1" xfId="0" applyNumberFormat="1" applyFont="1" applyFill="1" applyBorder="1" applyAlignment="1">
      <alignment horizontal="center"/>
    </xf>
    <xf numFmtId="164" fontId="2" fillId="0" borderId="0" xfId="0" applyFont="1" applyFill="1" applyBorder="1" applyAlignment="1">
      <alignment/>
    </xf>
    <xf numFmtId="164" fontId="2" fillId="0" borderId="1" xfId="0" applyFont="1" applyBorder="1" applyAlignment="1">
      <alignment/>
    </xf>
    <xf numFmtId="168" fontId="3" fillId="0" borderId="1" xfId="0" applyNumberFormat="1" applyFont="1" applyFill="1" applyBorder="1" applyAlignment="1">
      <alignment/>
    </xf>
    <xf numFmtId="164" fontId="2" fillId="0" borderId="0" xfId="0" applyFont="1" applyBorder="1" applyAlignment="1">
      <alignment/>
    </xf>
    <xf numFmtId="164" fontId="11" fillId="0" borderId="1" xfId="0" applyFont="1" applyFill="1" applyBorder="1" applyAlignment="1">
      <alignment/>
    </xf>
    <xf numFmtId="164" fontId="12" fillId="2" borderId="1" xfId="0" applyFont="1" applyFill="1" applyBorder="1" applyAlignment="1">
      <alignment horizontal="center" wrapText="1"/>
    </xf>
    <xf numFmtId="164" fontId="13" fillId="0" borderId="1" xfId="0" applyFont="1" applyFill="1" applyBorder="1" applyAlignment="1">
      <alignment horizontal="center" wrapText="1"/>
    </xf>
    <xf numFmtId="164" fontId="4" fillId="0" borderId="3" xfId="0" applyFont="1" applyBorder="1" applyAlignment="1">
      <alignment horizontal="center" wrapText="1"/>
    </xf>
    <xf numFmtId="164" fontId="3" fillId="0" borderId="0" xfId="0" applyFont="1" applyAlignment="1">
      <alignment wrapText="1"/>
    </xf>
    <xf numFmtId="164" fontId="4" fillId="0" borderId="3" xfId="0" applyFont="1" applyBorder="1" applyAlignment="1">
      <alignment horizontal="center"/>
    </xf>
    <xf numFmtId="164" fontId="3" fillId="0" borderId="4" xfId="0" applyFont="1" applyBorder="1" applyAlignment="1">
      <alignment/>
    </xf>
    <xf numFmtId="164" fontId="3" fillId="3" borderId="4" xfId="0" applyFont="1" applyFill="1" applyBorder="1" applyAlignment="1">
      <alignment horizontal="center"/>
    </xf>
    <xf numFmtId="164" fontId="3" fillId="4" borderId="4" xfId="0" applyFont="1" applyFill="1" applyBorder="1" applyAlignment="1">
      <alignment horizontal="center" vertical="center"/>
    </xf>
    <xf numFmtId="164" fontId="3" fillId="5" borderId="2" xfId="0" applyFont="1" applyFill="1" applyBorder="1" applyAlignment="1">
      <alignment horizontal="center" vertical="center"/>
    </xf>
    <xf numFmtId="164" fontId="3" fillId="6" borderId="4" xfId="0" applyFont="1" applyFill="1" applyBorder="1" applyAlignment="1">
      <alignment horizontal="center" vertical="center" wrapText="1"/>
    </xf>
    <xf numFmtId="164" fontId="3" fillId="7" borderId="0" xfId="0" applyFont="1" applyFill="1" applyBorder="1" applyAlignment="1">
      <alignment horizontal="center" vertical="center" wrapText="1"/>
    </xf>
    <xf numFmtId="164" fontId="7" fillId="0" borderId="0" xfId="0" applyFont="1" applyAlignment="1">
      <alignment horizontal="center" wrapText="1"/>
    </xf>
    <xf numFmtId="164" fontId="2" fillId="0" borderId="0" xfId="0" applyFont="1" applyFill="1" applyAlignment="1">
      <alignment/>
    </xf>
    <xf numFmtId="164" fontId="0" fillId="0" borderId="2" xfId="0" applyFont="1" applyBorder="1" applyAlignment="1">
      <alignment/>
    </xf>
    <xf numFmtId="164" fontId="0" fillId="0" borderId="2" xfId="0" applyFont="1" applyBorder="1" applyAlignment="1">
      <alignment wrapText="1"/>
    </xf>
    <xf numFmtId="164" fontId="0" fillId="0" borderId="2" xfId="0" applyFont="1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2" xfId="0" applyFont="1" applyFill="1" applyBorder="1" applyAlignment="1">
      <alignment horizontal="center" wrapText="1"/>
    </xf>
    <xf numFmtId="164" fontId="0" fillId="0" borderId="0" xfId="0" applyFont="1" applyAlignment="1">
      <alignment horizontal="center" wrapText="1"/>
    </xf>
    <xf numFmtId="164" fontId="0" fillId="0" borderId="0" xfId="0" applyFill="1" applyAlignment="1">
      <alignment/>
    </xf>
    <xf numFmtId="164" fontId="4" fillId="0" borderId="1" xfId="0" applyFont="1" applyBorder="1" applyAlignment="1">
      <alignment horizontal="center"/>
    </xf>
    <xf numFmtId="164" fontId="10" fillId="0" borderId="5" xfId="0" applyFont="1" applyFill="1" applyBorder="1" applyAlignment="1">
      <alignment/>
    </xf>
    <xf numFmtId="164" fontId="10" fillId="0" borderId="5" xfId="0" applyFont="1" applyFill="1" applyBorder="1" applyAlignment="1">
      <alignment horizontal="center" wrapText="1"/>
    </xf>
    <xf numFmtId="164" fontId="0" fillId="0" borderId="5" xfId="0" applyFont="1" applyBorder="1" applyAlignment="1">
      <alignment horizontal="center" wrapText="1"/>
    </xf>
    <xf numFmtId="165" fontId="6" fillId="0" borderId="5" xfId="0" applyNumberFormat="1" applyFont="1" applyFill="1" applyBorder="1" applyAlignment="1">
      <alignment horizontal="center" wrapText="1"/>
    </xf>
    <xf numFmtId="164" fontId="4" fillId="0" borderId="0" xfId="0" applyFont="1" applyFill="1" applyBorder="1" applyAlignment="1">
      <alignment/>
    </xf>
    <xf numFmtId="164" fontId="11" fillId="0" borderId="0" xfId="0" applyFont="1" applyFill="1" applyBorder="1" applyAlignment="1">
      <alignment wrapText="1"/>
    </xf>
    <xf numFmtId="164" fontId="2" fillId="0" borderId="0" xfId="0" applyFont="1" applyFill="1" applyBorder="1" applyAlignment="1">
      <alignment wrapText="1"/>
    </xf>
    <xf numFmtId="167" fontId="3" fillId="0" borderId="0" xfId="0" applyNumberFormat="1" applyFont="1" applyBorder="1" applyAlignment="1">
      <alignment/>
    </xf>
    <xf numFmtId="164" fontId="3" fillId="0" borderId="0" xfId="0" applyFont="1" applyFill="1" applyBorder="1" applyAlignment="1">
      <alignment/>
    </xf>
    <xf numFmtId="167" fontId="3" fillId="0" borderId="0" xfId="0" applyNumberFormat="1" applyFont="1" applyFill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/>
    </xf>
    <xf numFmtId="164" fontId="2" fillId="0" borderId="0" xfId="0" applyFont="1" applyBorder="1" applyAlignment="1">
      <alignment horizontal="center"/>
    </xf>
    <xf numFmtId="164" fontId="11" fillId="0" borderId="0" xfId="0" applyFont="1" applyFill="1" applyBorder="1" applyAlignment="1">
      <alignment/>
    </xf>
    <xf numFmtId="164" fontId="12" fillId="0" borderId="0" xfId="0" applyFont="1" applyFill="1" applyBorder="1" applyAlignment="1">
      <alignment horizontal="center" wrapText="1"/>
    </xf>
    <xf numFmtId="164" fontId="3" fillId="0" borderId="0" xfId="0" applyFont="1" applyFill="1" applyAlignment="1">
      <alignment horizontal="center"/>
    </xf>
    <xf numFmtId="164" fontId="14" fillId="0" borderId="4" xfId="0" applyFont="1" applyBorder="1" applyAlignment="1">
      <alignment/>
    </xf>
    <xf numFmtId="164" fontId="14" fillId="3" borderId="4" xfId="0" applyFont="1" applyFill="1" applyBorder="1" applyAlignment="1">
      <alignment horizontal="center"/>
    </xf>
    <xf numFmtId="164" fontId="14" fillId="4" borderId="4" xfId="0" applyFont="1" applyFill="1" applyBorder="1" applyAlignment="1">
      <alignment horizontal="center" vertical="center"/>
    </xf>
    <xf numFmtId="164" fontId="14" fillId="5" borderId="2" xfId="0" applyFont="1" applyFill="1" applyBorder="1" applyAlignment="1">
      <alignment horizontal="center" vertical="center"/>
    </xf>
    <xf numFmtId="164" fontId="14" fillId="6" borderId="4" xfId="0" applyFont="1" applyFill="1" applyBorder="1" applyAlignment="1">
      <alignment horizontal="center" vertical="center" wrapText="1"/>
    </xf>
    <xf numFmtId="164" fontId="14" fillId="7" borderId="0" xfId="0" applyFont="1" applyFill="1" applyBorder="1" applyAlignment="1">
      <alignment horizontal="center" vertical="center" wrapText="1"/>
    </xf>
    <xf numFmtId="164" fontId="14" fillId="0" borderId="0" xfId="0" applyFont="1" applyAlignment="1">
      <alignment horizontal="center"/>
    </xf>
    <xf numFmtId="164" fontId="14" fillId="0" borderId="1" xfId="0" applyFont="1" applyFill="1" applyBorder="1" applyAlignment="1">
      <alignment/>
    </xf>
    <xf numFmtId="164" fontId="14" fillId="0" borderId="1" xfId="0" applyFont="1" applyFill="1" applyBorder="1" applyAlignment="1">
      <alignment horizontal="center" wrapText="1"/>
    </xf>
    <xf numFmtId="164" fontId="14" fillId="0" borderId="6" xfId="0" applyFont="1" applyFill="1" applyBorder="1" applyAlignment="1">
      <alignment horizontal="center" wrapText="1"/>
    </xf>
    <xf numFmtId="164" fontId="15" fillId="0" borderId="1" xfId="0" applyFont="1" applyBorder="1" applyAlignment="1">
      <alignment horizontal="center" wrapText="1"/>
    </xf>
    <xf numFmtId="164" fontId="5" fillId="0" borderId="7" xfId="0" applyFont="1" applyFill="1" applyBorder="1" applyAlignment="1">
      <alignment horizontal="center" wrapText="1"/>
    </xf>
    <xf numFmtId="164" fontId="16" fillId="0" borderId="1" xfId="0" applyFont="1" applyFill="1" applyBorder="1" applyAlignment="1">
      <alignment horizontal="center" wrapText="1"/>
    </xf>
    <xf numFmtId="164" fontId="16" fillId="2" borderId="1" xfId="0" applyFont="1" applyFill="1" applyBorder="1" applyAlignment="1">
      <alignment/>
    </xf>
    <xf numFmtId="164" fontId="16" fillId="2" borderId="1" xfId="0" applyFont="1" applyFill="1" applyBorder="1" applyAlignment="1">
      <alignment horizontal="center" wrapText="1"/>
    </xf>
    <xf numFmtId="164" fontId="16" fillId="2" borderId="6" xfId="0" applyFont="1" applyFill="1" applyBorder="1" applyAlignment="1">
      <alignment horizontal="center" wrapText="1"/>
    </xf>
    <xf numFmtId="164" fontId="17" fillId="2" borderId="1" xfId="0" applyFont="1" applyFill="1" applyBorder="1" applyAlignment="1">
      <alignment horizontal="center" wrapText="1"/>
    </xf>
    <xf numFmtId="164" fontId="16" fillId="2" borderId="7" xfId="0" applyFont="1" applyFill="1" applyBorder="1" applyAlignment="1">
      <alignment horizontal="center" wrapText="1"/>
    </xf>
    <xf numFmtId="165" fontId="14" fillId="2" borderId="1" xfId="0" applyNumberFormat="1" applyFont="1" applyFill="1" applyBorder="1" applyAlignment="1">
      <alignment horizontal="center" wrapText="1"/>
    </xf>
    <xf numFmtId="164" fontId="2" fillId="2" borderId="0" xfId="0" applyFont="1" applyFill="1" applyAlignment="1">
      <alignment/>
    </xf>
    <xf numFmtId="164" fontId="0" fillId="2" borderId="0" xfId="0" applyFill="1" applyAlignment="1">
      <alignment/>
    </xf>
    <xf numFmtId="164" fontId="16" fillId="8" borderId="1" xfId="0" applyFont="1" applyFill="1" applyBorder="1" applyAlignment="1">
      <alignment/>
    </xf>
    <xf numFmtId="164" fontId="16" fillId="8" borderId="1" xfId="0" applyFont="1" applyFill="1" applyBorder="1" applyAlignment="1">
      <alignment horizontal="center" wrapText="1"/>
    </xf>
    <xf numFmtId="164" fontId="16" fillId="8" borderId="6" xfId="0" applyFont="1" applyFill="1" applyBorder="1" applyAlignment="1">
      <alignment horizontal="center" wrapText="1"/>
    </xf>
    <xf numFmtId="164" fontId="17" fillId="8" borderId="1" xfId="0" applyFont="1" applyFill="1" applyBorder="1" applyAlignment="1">
      <alignment horizontal="center" wrapText="1"/>
    </xf>
    <xf numFmtId="164" fontId="16" fillId="8" borderId="7" xfId="0" applyFont="1" applyFill="1" applyBorder="1" applyAlignment="1">
      <alignment horizontal="center" wrapText="1"/>
    </xf>
    <xf numFmtId="165" fontId="14" fillId="8" borderId="1" xfId="0" applyNumberFormat="1" applyFont="1" applyFill="1" applyBorder="1" applyAlignment="1">
      <alignment horizontal="center" wrapText="1"/>
    </xf>
    <xf numFmtId="164" fontId="2" fillId="8" borderId="0" xfId="0" applyFont="1" applyFill="1" applyAlignment="1">
      <alignment/>
    </xf>
    <xf numFmtId="164" fontId="0" fillId="8" borderId="0" xfId="0" applyFill="1" applyAlignment="1">
      <alignment/>
    </xf>
    <xf numFmtId="164" fontId="16" fillId="0" borderId="1" xfId="0" applyFont="1" applyFill="1" applyBorder="1" applyAlignment="1">
      <alignment/>
    </xf>
    <xf numFmtId="164" fontId="16" fillId="0" borderId="6" xfId="0" applyFont="1" applyFill="1" applyBorder="1" applyAlignment="1">
      <alignment horizontal="center" wrapText="1"/>
    </xf>
    <xf numFmtId="164" fontId="17" fillId="0" borderId="1" xfId="0" applyFont="1" applyBorder="1" applyAlignment="1">
      <alignment horizontal="center" wrapText="1"/>
    </xf>
    <xf numFmtId="164" fontId="16" fillId="0" borderId="7" xfId="0" applyFont="1" applyFill="1" applyBorder="1" applyAlignment="1">
      <alignment horizontal="center" wrapText="1"/>
    </xf>
    <xf numFmtId="165" fontId="14" fillId="0" borderId="1" xfId="0" applyNumberFormat="1" applyFont="1" applyFill="1" applyBorder="1" applyAlignment="1">
      <alignment horizontal="center" wrapText="1"/>
    </xf>
    <xf numFmtId="164" fontId="17" fillId="0" borderId="2" xfId="0" applyFont="1" applyBorder="1" applyAlignment="1">
      <alignment/>
    </xf>
    <xf numFmtId="164" fontId="18" fillId="8" borderId="0" xfId="0" applyFont="1" applyFill="1" applyAlignment="1">
      <alignment/>
    </xf>
    <xf numFmtId="164" fontId="10" fillId="2" borderId="1" xfId="0" applyFont="1" applyFill="1" applyBorder="1" applyAlignment="1">
      <alignment/>
    </xf>
    <xf numFmtId="164" fontId="10" fillId="2" borderId="1" xfId="0" applyFont="1" applyFill="1" applyBorder="1" applyAlignment="1">
      <alignment horizontal="center" wrapText="1"/>
    </xf>
    <xf numFmtId="164" fontId="0" fillId="2" borderId="1" xfId="0" applyFont="1" applyFill="1" applyBorder="1" applyAlignment="1">
      <alignment horizontal="center" wrapText="1"/>
    </xf>
    <xf numFmtId="165" fontId="6" fillId="2" borderId="1" xfId="0" applyNumberFormat="1" applyFont="1" applyFill="1" applyBorder="1" applyAlignment="1">
      <alignment horizontal="center" wrapText="1"/>
    </xf>
    <xf numFmtId="164" fontId="10" fillId="8" borderId="1" xfId="0" applyFont="1" applyFill="1" applyBorder="1" applyAlignment="1">
      <alignment/>
    </xf>
    <xf numFmtId="166" fontId="10" fillId="8" borderId="1" xfId="0" applyNumberFormat="1" applyFont="1" applyFill="1" applyBorder="1" applyAlignment="1">
      <alignment horizontal="center" wrapText="1"/>
    </xf>
    <xf numFmtId="164" fontId="0" fillId="8" borderId="1" xfId="0" applyFont="1" applyFill="1" applyBorder="1" applyAlignment="1">
      <alignment horizontal="center" wrapText="1"/>
    </xf>
    <xf numFmtId="165" fontId="6" fillId="8" borderId="1" xfId="0" applyNumberFormat="1" applyFont="1" applyFill="1" applyBorder="1" applyAlignment="1">
      <alignment horizontal="center" wrapText="1"/>
    </xf>
    <xf numFmtId="164" fontId="0" fillId="0" borderId="0" xfId="0" applyFont="1" applyAlignment="1">
      <alignment/>
    </xf>
    <xf numFmtId="164" fontId="0" fillId="2" borderId="2" xfId="0" applyFont="1" applyFill="1" applyBorder="1" applyAlignment="1">
      <alignment horizontal="center" wrapText="1"/>
    </xf>
    <xf numFmtId="164" fontId="0" fillId="0" borderId="1" xfId="0" applyFont="1" applyFill="1" applyBorder="1" applyAlignment="1">
      <alignment/>
    </xf>
    <xf numFmtId="164" fontId="10" fillId="0" borderId="1" xfId="0" applyFont="1" applyFill="1" applyBorder="1" applyAlignment="1">
      <alignment wrapText="1"/>
    </xf>
    <xf numFmtId="164" fontId="2" fillId="2" borderId="0" xfId="0" applyFont="1" applyFill="1" applyBorder="1" applyAlignment="1">
      <alignment/>
    </xf>
    <xf numFmtId="164" fontId="5" fillId="0" borderId="6" xfId="0" applyFont="1" applyFill="1" applyBorder="1" applyAlignment="1">
      <alignment horizontal="center" wrapText="1"/>
    </xf>
    <xf numFmtId="164" fontId="10" fillId="2" borderId="6" xfId="0" applyFont="1" applyFill="1" applyBorder="1" applyAlignment="1">
      <alignment horizontal="center" wrapText="1"/>
    </xf>
    <xf numFmtId="164" fontId="10" fillId="2" borderId="7" xfId="0" applyFont="1" applyFill="1" applyBorder="1" applyAlignment="1">
      <alignment horizontal="center" wrapText="1"/>
    </xf>
    <xf numFmtId="164" fontId="10" fillId="0" borderId="6" xfId="0" applyFont="1" applyFill="1" applyBorder="1" applyAlignment="1">
      <alignment horizontal="center" wrapText="1"/>
    </xf>
    <xf numFmtId="164" fontId="10" fillId="0" borderId="7" xfId="0" applyFont="1" applyFill="1" applyBorder="1" applyAlignment="1">
      <alignment horizontal="center" wrapText="1"/>
    </xf>
    <xf numFmtId="164" fontId="0" fillId="2" borderId="1" xfId="0" applyFont="1" applyFill="1" applyBorder="1" applyAlignment="1">
      <alignment/>
    </xf>
    <xf numFmtId="164" fontId="0" fillId="2" borderId="1" xfId="0" applyFont="1" applyFill="1" applyBorder="1" applyAlignment="1">
      <alignment horizontal="center"/>
    </xf>
    <xf numFmtId="164" fontId="0" fillId="2" borderId="1" xfId="0" applyFill="1" applyBorder="1" applyAlignment="1">
      <alignment horizontal="center"/>
    </xf>
    <xf numFmtId="164" fontId="2" fillId="2" borderId="1" xfId="0" applyFont="1" applyFill="1" applyBorder="1" applyAlignment="1">
      <alignment/>
    </xf>
    <xf numFmtId="164" fontId="10" fillId="0" borderId="8" xfId="0" applyFont="1" applyFill="1" applyBorder="1" applyAlignment="1">
      <alignment/>
    </xf>
    <xf numFmtId="164" fontId="0" fillId="8" borderId="0" xfId="0" applyFont="1" applyFill="1" applyAlignment="1">
      <alignment/>
    </xf>
    <xf numFmtId="164" fontId="19" fillId="0" borderId="0" xfId="0" applyFont="1" applyAlignment="1">
      <alignment/>
    </xf>
    <xf numFmtId="164" fontId="6" fillId="0" borderId="1" xfId="0" applyFont="1" applyBorder="1" applyAlignment="1">
      <alignment/>
    </xf>
    <xf numFmtId="164" fontId="6" fillId="0" borderId="1" xfId="0" applyFont="1" applyFill="1" applyBorder="1" applyAlignment="1">
      <alignment/>
    </xf>
    <xf numFmtId="164" fontId="0" fillId="8" borderId="1" xfId="0" applyFont="1" applyFill="1" applyBorder="1" applyAlignment="1">
      <alignment/>
    </xf>
    <xf numFmtId="164" fontId="0" fillId="5" borderId="1" xfId="0" applyFont="1" applyFill="1" applyBorder="1" applyAlignment="1">
      <alignment/>
    </xf>
    <xf numFmtId="164" fontId="10" fillId="5" borderId="1" xfId="0" applyFont="1" applyFill="1" applyBorder="1" applyAlignment="1">
      <alignment/>
    </xf>
    <xf numFmtId="164" fontId="10" fillId="5" borderId="1" xfId="0" applyFont="1" applyFill="1" applyBorder="1" applyAlignment="1">
      <alignment horizontal="center" wrapText="1"/>
    </xf>
    <xf numFmtId="164" fontId="0" fillId="5" borderId="1" xfId="0" applyFont="1" applyFill="1" applyBorder="1" applyAlignment="1">
      <alignment horizontal="center" wrapText="1"/>
    </xf>
    <xf numFmtId="165" fontId="6" fillId="5" borderId="1" xfId="0" applyNumberFormat="1" applyFont="1" applyFill="1" applyBorder="1" applyAlignment="1">
      <alignment horizontal="center" wrapText="1"/>
    </xf>
    <xf numFmtId="164" fontId="0" fillId="5" borderId="0" xfId="0" applyFont="1" applyFill="1" applyAlignment="1">
      <alignment/>
    </xf>
    <xf numFmtId="164" fontId="0" fillId="5" borderId="0" xfId="0" applyFill="1" applyAlignment="1">
      <alignment/>
    </xf>
    <xf numFmtId="164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Z170"/>
  <sheetViews>
    <sheetView zoomScale="80" zoomScaleNormal="80" workbookViewId="0" topLeftCell="A79">
      <selection activeCell="A93" sqref="A93"/>
    </sheetView>
  </sheetViews>
  <sheetFormatPr defaultColWidth="9.00390625" defaultRowHeight="24.75" customHeight="1"/>
  <cols>
    <col min="1" max="1" width="5.00390625" style="1" customWidth="1"/>
    <col min="2" max="2" width="32.00390625" style="1" customWidth="1"/>
    <col min="3" max="3" width="19.125" style="2" customWidth="1"/>
    <col min="4" max="4" width="18.625" style="2" customWidth="1"/>
    <col min="5" max="5" width="16.125" style="3" customWidth="1"/>
    <col min="6" max="6" width="18.625" style="4" customWidth="1"/>
    <col min="7" max="7" width="9.625" style="5" customWidth="1"/>
    <col min="8" max="8" width="11.00390625" style="6" customWidth="1"/>
    <col min="9" max="9" width="6.75390625" style="6" customWidth="1"/>
    <col min="10" max="10" width="9.75390625" style="6" customWidth="1"/>
    <col min="11" max="11" width="8.00390625" style="6" customWidth="1"/>
    <col min="12" max="12" width="9.75390625" style="6" customWidth="1"/>
    <col min="13" max="13" width="10.125" style="6" customWidth="1"/>
    <col min="14" max="14" width="9.75390625" style="6" customWidth="1"/>
    <col min="15" max="15" width="8.00390625" style="6" customWidth="1"/>
    <col min="16" max="16" width="7.625" style="6" customWidth="1"/>
    <col min="17" max="17" width="8.875" style="6" customWidth="1"/>
    <col min="18" max="18" width="10.375" style="5" customWidth="1"/>
    <col min="19" max="253" width="9.00390625" style="1" customWidth="1"/>
  </cols>
  <sheetData>
    <row r="1" spans="1:18" ht="24.75" customHeight="1">
      <c r="A1" s="7" t="s">
        <v>0</v>
      </c>
      <c r="B1" s="7"/>
      <c r="C1" s="7"/>
      <c r="D1" s="8"/>
      <c r="E1" s="9" t="s">
        <v>1</v>
      </c>
      <c r="F1" s="9"/>
      <c r="G1" s="10"/>
      <c r="H1" s="11"/>
      <c r="I1" s="11"/>
      <c r="J1" s="11"/>
      <c r="K1" s="11"/>
      <c r="L1" s="11"/>
      <c r="M1" s="11"/>
      <c r="N1" s="11"/>
      <c r="O1" s="11"/>
      <c r="P1" s="11"/>
      <c r="Q1" s="11"/>
      <c r="R1" s="10"/>
    </row>
    <row r="2" spans="1:18" s="3" customFormat="1" ht="24.75" customHeight="1">
      <c r="A2" s="12" t="s">
        <v>2</v>
      </c>
      <c r="B2" s="12" t="s">
        <v>3</v>
      </c>
      <c r="C2" s="13" t="s">
        <v>4</v>
      </c>
      <c r="D2" s="13"/>
      <c r="E2" s="14" t="s">
        <v>5</v>
      </c>
      <c r="F2" s="15" t="s">
        <v>6</v>
      </c>
      <c r="G2" s="15"/>
      <c r="H2" s="15"/>
      <c r="I2" s="15"/>
      <c r="J2" s="15"/>
      <c r="K2" s="16" t="s">
        <v>7</v>
      </c>
      <c r="L2" s="16"/>
      <c r="M2" s="16"/>
      <c r="N2" s="16"/>
      <c r="O2" s="17" t="s">
        <v>8</v>
      </c>
      <c r="P2" s="17"/>
      <c r="Q2" s="17"/>
      <c r="R2" s="10"/>
    </row>
    <row r="3" spans="1:18" s="25" customFormat="1" ht="24.75" customHeight="1">
      <c r="A3" s="18"/>
      <c r="B3" s="18"/>
      <c r="C3" s="19" t="s">
        <v>9</v>
      </c>
      <c r="D3" s="19" t="s">
        <v>10</v>
      </c>
      <c r="E3" s="19" t="s">
        <v>11</v>
      </c>
      <c r="F3" s="19" t="s">
        <v>12</v>
      </c>
      <c r="G3" s="20" t="s">
        <v>13</v>
      </c>
      <c r="H3" s="20" t="s">
        <v>14</v>
      </c>
      <c r="I3" s="20" t="s">
        <v>15</v>
      </c>
      <c r="J3" s="21" t="s">
        <v>16</v>
      </c>
      <c r="K3" s="20" t="s">
        <v>17</v>
      </c>
      <c r="L3" s="22" t="s">
        <v>18</v>
      </c>
      <c r="M3" s="20" t="s">
        <v>19</v>
      </c>
      <c r="N3" s="21" t="s">
        <v>20</v>
      </c>
      <c r="O3" s="20" t="s">
        <v>21</v>
      </c>
      <c r="P3" s="20" t="s">
        <v>22</v>
      </c>
      <c r="Q3" s="23" t="s">
        <v>23</v>
      </c>
      <c r="R3" s="24" t="s">
        <v>24</v>
      </c>
    </row>
    <row r="4" spans="1:18" s="30" customFormat="1" ht="24.75" customHeight="1">
      <c r="A4" s="26">
        <v>1</v>
      </c>
      <c r="B4" s="26" t="s">
        <v>25</v>
      </c>
      <c r="C4" s="27" t="s">
        <v>26</v>
      </c>
      <c r="D4" s="27"/>
      <c r="E4" s="27">
        <v>0</v>
      </c>
      <c r="F4" s="27">
        <v>7.97</v>
      </c>
      <c r="G4" s="27">
        <f aca="true" t="shared" si="0" ref="G4:G35">F4*0.3</f>
        <v>2.3910000000000005</v>
      </c>
      <c r="H4" s="27"/>
      <c r="I4" s="27"/>
      <c r="J4" s="27">
        <f aca="true" t="shared" si="1" ref="J4:J35">E4+G4+H4+I4</f>
        <v>2.3910000000000005</v>
      </c>
      <c r="K4" s="27"/>
      <c r="L4" s="28"/>
      <c r="M4" s="27"/>
      <c r="N4" s="27">
        <f aca="true" t="shared" si="2" ref="N4:N35">K4+L4+M4</f>
        <v>0</v>
      </c>
      <c r="O4" s="27">
        <v>1</v>
      </c>
      <c r="P4" s="27"/>
      <c r="Q4" s="27"/>
      <c r="R4" s="29">
        <f aca="true" t="shared" si="3" ref="R4:R35">J4+N4+O4</f>
        <v>3.3910000000000005</v>
      </c>
    </row>
    <row r="5" spans="1:18" s="30" customFormat="1" ht="24.75" customHeight="1">
      <c r="A5" s="26">
        <f aca="true" t="shared" si="4" ref="A5:A36">A4+1</f>
        <v>2</v>
      </c>
      <c r="B5" s="26" t="s">
        <v>27</v>
      </c>
      <c r="C5" s="27" t="s">
        <v>28</v>
      </c>
      <c r="D5" s="27" t="s">
        <v>29</v>
      </c>
      <c r="E5" s="27">
        <v>0.5630000000000001</v>
      </c>
      <c r="F5" s="27">
        <v>6.01</v>
      </c>
      <c r="G5" s="27">
        <f t="shared" si="0"/>
        <v>1.8030000000000002</v>
      </c>
      <c r="H5" s="27"/>
      <c r="I5" s="27"/>
      <c r="J5" s="27">
        <f t="shared" si="1"/>
        <v>2.366</v>
      </c>
      <c r="K5" s="27"/>
      <c r="L5" s="28"/>
      <c r="M5" s="27"/>
      <c r="N5" s="27">
        <f t="shared" si="2"/>
        <v>0</v>
      </c>
      <c r="O5" s="27">
        <v>1</v>
      </c>
      <c r="P5" s="27"/>
      <c r="Q5" s="27"/>
      <c r="R5" s="29">
        <f t="shared" si="3"/>
        <v>3.366</v>
      </c>
    </row>
    <row r="6" spans="1:18" s="30" customFormat="1" ht="24.75" customHeight="1">
      <c r="A6" s="26">
        <f t="shared" si="4"/>
        <v>3</v>
      </c>
      <c r="B6" s="26" t="s">
        <v>30</v>
      </c>
      <c r="C6" s="27" t="s">
        <v>31</v>
      </c>
      <c r="D6" s="27"/>
      <c r="E6" s="27">
        <v>0</v>
      </c>
      <c r="F6" s="27">
        <v>7.07</v>
      </c>
      <c r="G6" s="27">
        <f t="shared" si="0"/>
        <v>2.1210000000000004</v>
      </c>
      <c r="H6" s="27"/>
      <c r="I6" s="27"/>
      <c r="J6" s="27">
        <f t="shared" si="1"/>
        <v>2.1210000000000004</v>
      </c>
      <c r="K6" s="27"/>
      <c r="L6" s="28"/>
      <c r="M6" s="27"/>
      <c r="N6" s="27">
        <f t="shared" si="2"/>
        <v>0</v>
      </c>
      <c r="O6" s="27">
        <v>1</v>
      </c>
      <c r="P6" s="27"/>
      <c r="Q6" s="27"/>
      <c r="R6" s="29">
        <f t="shared" si="3"/>
        <v>3.1210000000000004</v>
      </c>
    </row>
    <row r="7" spans="1:18" s="30" customFormat="1" ht="24.75" customHeight="1">
      <c r="A7" s="26">
        <f t="shared" si="4"/>
        <v>4</v>
      </c>
      <c r="B7" s="26" t="s">
        <v>32</v>
      </c>
      <c r="C7" s="27" t="s">
        <v>33</v>
      </c>
      <c r="D7" s="27"/>
      <c r="E7" s="27">
        <v>0.357</v>
      </c>
      <c r="F7" s="27">
        <v>8.02</v>
      </c>
      <c r="G7" s="27">
        <f t="shared" si="0"/>
        <v>2.406</v>
      </c>
      <c r="H7" s="27"/>
      <c r="I7" s="27"/>
      <c r="J7" s="27">
        <f t="shared" si="1"/>
        <v>2.763</v>
      </c>
      <c r="K7" s="27"/>
      <c r="L7" s="28"/>
      <c r="M7" s="27"/>
      <c r="N7" s="27">
        <f t="shared" si="2"/>
        <v>0</v>
      </c>
      <c r="O7" s="27">
        <v>1</v>
      </c>
      <c r="P7" s="27"/>
      <c r="Q7" s="27"/>
      <c r="R7" s="29">
        <f t="shared" si="3"/>
        <v>3.763</v>
      </c>
    </row>
    <row r="8" spans="1:18" s="30" customFormat="1" ht="24.75" customHeight="1">
      <c r="A8" s="26">
        <f t="shared" si="4"/>
        <v>5</v>
      </c>
      <c r="B8" s="26" t="s">
        <v>34</v>
      </c>
      <c r="C8" s="27" t="s">
        <v>28</v>
      </c>
      <c r="D8" s="27"/>
      <c r="E8" s="27">
        <v>0</v>
      </c>
      <c r="F8" s="27">
        <v>6.46</v>
      </c>
      <c r="G8" s="27">
        <f t="shared" si="0"/>
        <v>1.9380000000000002</v>
      </c>
      <c r="H8" s="27"/>
      <c r="I8" s="27"/>
      <c r="J8" s="27">
        <f t="shared" si="1"/>
        <v>1.9380000000000002</v>
      </c>
      <c r="K8" s="27">
        <v>0.6</v>
      </c>
      <c r="L8" s="28"/>
      <c r="M8" s="27"/>
      <c r="N8" s="27">
        <f t="shared" si="2"/>
        <v>0.6</v>
      </c>
      <c r="O8" s="27">
        <v>1</v>
      </c>
      <c r="P8" s="27"/>
      <c r="Q8" s="27"/>
      <c r="R8" s="29">
        <f t="shared" si="3"/>
        <v>3.5380000000000003</v>
      </c>
    </row>
    <row r="9" spans="1:18" s="30" customFormat="1" ht="24.75" customHeight="1">
      <c r="A9" s="26">
        <f t="shared" si="4"/>
        <v>6</v>
      </c>
      <c r="B9" s="26" t="s">
        <v>35</v>
      </c>
      <c r="C9" s="27" t="s">
        <v>36</v>
      </c>
      <c r="D9" s="27"/>
      <c r="E9" s="27">
        <v>0</v>
      </c>
      <c r="F9" s="27">
        <v>6.84</v>
      </c>
      <c r="G9" s="27">
        <f t="shared" si="0"/>
        <v>2.052</v>
      </c>
      <c r="H9" s="27"/>
      <c r="I9" s="27"/>
      <c r="J9" s="27">
        <f t="shared" si="1"/>
        <v>2.052</v>
      </c>
      <c r="K9" s="27"/>
      <c r="L9" s="28"/>
      <c r="M9" s="27"/>
      <c r="N9" s="27">
        <f t="shared" si="2"/>
        <v>0</v>
      </c>
      <c r="O9" s="27">
        <v>1</v>
      </c>
      <c r="P9" s="27"/>
      <c r="Q9" s="27"/>
      <c r="R9" s="29">
        <f t="shared" si="3"/>
        <v>3.052</v>
      </c>
    </row>
    <row r="10" spans="1:18" s="30" customFormat="1" ht="24.75" customHeight="1">
      <c r="A10" s="26">
        <f t="shared" si="4"/>
        <v>7</v>
      </c>
      <c r="B10" s="26" t="s">
        <v>37</v>
      </c>
      <c r="C10" s="27" t="s">
        <v>38</v>
      </c>
      <c r="D10" s="27"/>
      <c r="E10" s="27">
        <v>1.635</v>
      </c>
      <c r="F10" s="27">
        <v>6.79</v>
      </c>
      <c r="G10" s="27">
        <f t="shared" si="0"/>
        <v>2.0370000000000004</v>
      </c>
      <c r="H10" s="27"/>
      <c r="I10" s="27"/>
      <c r="J10" s="27">
        <f t="shared" si="1"/>
        <v>3.6720000000000006</v>
      </c>
      <c r="K10" s="27"/>
      <c r="L10" s="28"/>
      <c r="M10" s="27"/>
      <c r="N10" s="27">
        <f t="shared" si="2"/>
        <v>0</v>
      </c>
      <c r="O10" s="27">
        <v>1</v>
      </c>
      <c r="P10" s="27"/>
      <c r="Q10" s="27"/>
      <c r="R10" s="29">
        <f t="shared" si="3"/>
        <v>4.672000000000001</v>
      </c>
    </row>
    <row r="11" spans="1:18" s="30" customFormat="1" ht="24.75" customHeight="1">
      <c r="A11" s="26">
        <f t="shared" si="4"/>
        <v>8</v>
      </c>
      <c r="B11" s="26" t="s">
        <v>39</v>
      </c>
      <c r="C11" s="27" t="s">
        <v>40</v>
      </c>
      <c r="D11" s="27"/>
      <c r="E11" s="27">
        <v>1.125</v>
      </c>
      <c r="F11" s="27">
        <v>5</v>
      </c>
      <c r="G11" s="27">
        <f t="shared" si="0"/>
        <v>1.5000000000000002</v>
      </c>
      <c r="H11" s="27"/>
      <c r="I11" s="27"/>
      <c r="J11" s="27">
        <f t="shared" si="1"/>
        <v>2.625</v>
      </c>
      <c r="K11" s="27"/>
      <c r="L11" s="28"/>
      <c r="M11" s="27"/>
      <c r="N11" s="27">
        <f t="shared" si="2"/>
        <v>0</v>
      </c>
      <c r="O11" s="27">
        <v>1</v>
      </c>
      <c r="P11" s="27"/>
      <c r="Q11" s="27"/>
      <c r="R11" s="29">
        <f t="shared" si="3"/>
        <v>3.625</v>
      </c>
    </row>
    <row r="12" spans="1:18" s="30" customFormat="1" ht="24.75" customHeight="1">
      <c r="A12" s="26">
        <f t="shared" si="4"/>
        <v>9</v>
      </c>
      <c r="B12" s="26" t="s">
        <v>41</v>
      </c>
      <c r="C12" s="27" t="s">
        <v>42</v>
      </c>
      <c r="D12" s="27"/>
      <c r="E12" s="27">
        <v>1.517</v>
      </c>
      <c r="F12" s="27">
        <v>7</v>
      </c>
      <c r="G12" s="27">
        <f t="shared" si="0"/>
        <v>2.1000000000000005</v>
      </c>
      <c r="H12" s="27"/>
      <c r="I12" s="27"/>
      <c r="J12" s="27">
        <f t="shared" si="1"/>
        <v>3.6170000000000004</v>
      </c>
      <c r="K12" s="27">
        <v>0.6</v>
      </c>
      <c r="L12" s="28"/>
      <c r="M12" s="27"/>
      <c r="N12" s="27">
        <f t="shared" si="2"/>
        <v>0.6</v>
      </c>
      <c r="O12" s="27">
        <v>1</v>
      </c>
      <c r="P12" s="27"/>
      <c r="Q12" s="27"/>
      <c r="R12" s="29">
        <f t="shared" si="3"/>
        <v>5.2170000000000005</v>
      </c>
    </row>
    <row r="13" spans="1:18" s="30" customFormat="1" ht="24.75" customHeight="1">
      <c r="A13" s="26">
        <f t="shared" si="4"/>
        <v>10</v>
      </c>
      <c r="B13" s="26" t="s">
        <v>43</v>
      </c>
      <c r="C13" s="27" t="s">
        <v>44</v>
      </c>
      <c r="D13" s="27"/>
      <c r="E13" s="27">
        <v>1.397</v>
      </c>
      <c r="F13" s="27">
        <v>7.5</v>
      </c>
      <c r="G13" s="27">
        <f t="shared" si="0"/>
        <v>2.2500000000000004</v>
      </c>
      <c r="H13" s="27"/>
      <c r="I13" s="27"/>
      <c r="J13" s="27">
        <f t="shared" si="1"/>
        <v>3.6470000000000002</v>
      </c>
      <c r="K13" s="27">
        <v>0.6</v>
      </c>
      <c r="L13" s="28"/>
      <c r="M13" s="27"/>
      <c r="N13" s="27">
        <f t="shared" si="2"/>
        <v>0.6</v>
      </c>
      <c r="O13" s="27">
        <v>1</v>
      </c>
      <c r="P13" s="27"/>
      <c r="Q13" s="27"/>
      <c r="R13" s="29">
        <f t="shared" si="3"/>
        <v>5.247</v>
      </c>
    </row>
    <row r="14" spans="1:18" s="30" customFormat="1" ht="24.75" customHeight="1">
      <c r="A14" s="26">
        <f t="shared" si="4"/>
        <v>11</v>
      </c>
      <c r="B14" s="26" t="s">
        <v>45</v>
      </c>
      <c r="C14" s="27" t="s">
        <v>31</v>
      </c>
      <c r="D14" s="27" t="s">
        <v>46</v>
      </c>
      <c r="E14" s="27">
        <v>3.41</v>
      </c>
      <c r="F14" s="27">
        <v>7</v>
      </c>
      <c r="G14" s="27">
        <f t="shared" si="0"/>
        <v>2.1000000000000005</v>
      </c>
      <c r="H14" s="27"/>
      <c r="I14" s="27">
        <v>1</v>
      </c>
      <c r="J14" s="27">
        <f t="shared" si="1"/>
        <v>6.510000000000001</v>
      </c>
      <c r="K14" s="27"/>
      <c r="L14" s="28"/>
      <c r="M14" s="27"/>
      <c r="N14" s="27">
        <f t="shared" si="2"/>
        <v>0</v>
      </c>
      <c r="O14" s="27">
        <v>1</v>
      </c>
      <c r="P14" s="27"/>
      <c r="Q14" s="27"/>
      <c r="R14" s="29">
        <f t="shared" si="3"/>
        <v>7.510000000000001</v>
      </c>
    </row>
    <row r="15" spans="1:18" s="30" customFormat="1" ht="24.75" customHeight="1">
      <c r="A15" s="26">
        <f t="shared" si="4"/>
        <v>12</v>
      </c>
      <c r="B15" s="26" t="s">
        <v>47</v>
      </c>
      <c r="C15" s="27" t="s">
        <v>48</v>
      </c>
      <c r="D15" s="27"/>
      <c r="E15" s="27">
        <v>0.5</v>
      </c>
      <c r="F15" s="27">
        <v>7.62</v>
      </c>
      <c r="G15" s="27">
        <f t="shared" si="0"/>
        <v>2.2860000000000005</v>
      </c>
      <c r="H15" s="27"/>
      <c r="I15" s="27"/>
      <c r="J15" s="27">
        <f t="shared" si="1"/>
        <v>2.7860000000000005</v>
      </c>
      <c r="K15" s="27">
        <v>0.3</v>
      </c>
      <c r="L15" s="28"/>
      <c r="M15" s="27"/>
      <c r="N15" s="27">
        <f t="shared" si="2"/>
        <v>0.3</v>
      </c>
      <c r="O15" s="27">
        <v>1</v>
      </c>
      <c r="P15" s="27"/>
      <c r="Q15" s="27"/>
      <c r="R15" s="29">
        <f t="shared" si="3"/>
        <v>4.086</v>
      </c>
    </row>
    <row r="16" spans="1:18" s="30" customFormat="1" ht="24.75" customHeight="1">
      <c r="A16" s="26">
        <f t="shared" si="4"/>
        <v>13</v>
      </c>
      <c r="B16" s="26" t="s">
        <v>49</v>
      </c>
      <c r="C16" s="27" t="s">
        <v>50</v>
      </c>
      <c r="D16" s="27"/>
      <c r="E16" s="27">
        <v>0</v>
      </c>
      <c r="F16" s="27">
        <v>8.46</v>
      </c>
      <c r="G16" s="27">
        <f t="shared" si="0"/>
        <v>2.5380000000000007</v>
      </c>
      <c r="H16" s="27"/>
      <c r="I16" s="27"/>
      <c r="J16" s="27">
        <f t="shared" si="1"/>
        <v>2.5380000000000007</v>
      </c>
      <c r="K16" s="27"/>
      <c r="L16" s="28"/>
      <c r="M16" s="27"/>
      <c r="N16" s="27">
        <f t="shared" si="2"/>
        <v>0</v>
      </c>
      <c r="O16" s="27">
        <v>1</v>
      </c>
      <c r="P16" s="27"/>
      <c r="Q16" s="27"/>
      <c r="R16" s="29">
        <f t="shared" si="3"/>
        <v>3.5380000000000007</v>
      </c>
    </row>
    <row r="17" spans="1:18" s="30" customFormat="1" ht="24.75" customHeight="1">
      <c r="A17" s="26">
        <f t="shared" si="4"/>
        <v>14</v>
      </c>
      <c r="B17" s="26" t="s">
        <v>51</v>
      </c>
      <c r="C17" s="27" t="s">
        <v>28</v>
      </c>
      <c r="D17" s="27"/>
      <c r="E17" s="27">
        <v>0</v>
      </c>
      <c r="F17" s="27">
        <v>7.04</v>
      </c>
      <c r="G17" s="27">
        <f t="shared" si="0"/>
        <v>2.1120000000000005</v>
      </c>
      <c r="H17" s="27"/>
      <c r="I17" s="27"/>
      <c r="J17" s="27">
        <f t="shared" si="1"/>
        <v>2.1120000000000005</v>
      </c>
      <c r="K17" s="27"/>
      <c r="L17" s="28"/>
      <c r="M17" s="27"/>
      <c r="N17" s="27">
        <f t="shared" si="2"/>
        <v>0</v>
      </c>
      <c r="O17" s="27">
        <v>1</v>
      </c>
      <c r="P17" s="27"/>
      <c r="Q17" s="27"/>
      <c r="R17" s="29">
        <f t="shared" si="3"/>
        <v>3.1120000000000005</v>
      </c>
    </row>
    <row r="18" spans="1:18" s="30" customFormat="1" ht="24.75" customHeight="1">
      <c r="A18" s="26">
        <f t="shared" si="4"/>
        <v>15</v>
      </c>
      <c r="B18" s="26" t="s">
        <v>52</v>
      </c>
      <c r="C18" s="27" t="s">
        <v>40</v>
      </c>
      <c r="D18" s="27"/>
      <c r="E18" s="27">
        <v>0</v>
      </c>
      <c r="F18" s="27">
        <v>8.2</v>
      </c>
      <c r="G18" s="27">
        <f t="shared" si="0"/>
        <v>2.46</v>
      </c>
      <c r="H18" s="27"/>
      <c r="I18" s="27"/>
      <c r="J18" s="27">
        <f t="shared" si="1"/>
        <v>2.46</v>
      </c>
      <c r="K18" s="27"/>
      <c r="L18" s="28"/>
      <c r="M18" s="27"/>
      <c r="N18" s="27">
        <f t="shared" si="2"/>
        <v>0</v>
      </c>
      <c r="O18" s="27">
        <v>1</v>
      </c>
      <c r="P18" s="27"/>
      <c r="Q18" s="27"/>
      <c r="R18" s="29">
        <f t="shared" si="3"/>
        <v>3.46</v>
      </c>
    </row>
    <row r="19" spans="1:18" s="30" customFormat="1" ht="24.75" customHeight="1">
      <c r="A19" s="26">
        <f t="shared" si="4"/>
        <v>16</v>
      </c>
      <c r="B19" s="26" t="s">
        <v>53</v>
      </c>
      <c r="C19" s="27" t="s">
        <v>54</v>
      </c>
      <c r="D19" s="27"/>
      <c r="E19" s="27">
        <v>0.134</v>
      </c>
      <c r="F19" s="27">
        <v>8.1</v>
      </c>
      <c r="G19" s="27">
        <f t="shared" si="0"/>
        <v>2.43</v>
      </c>
      <c r="H19" s="27"/>
      <c r="I19" s="27"/>
      <c r="J19" s="27">
        <f t="shared" si="1"/>
        <v>2.564</v>
      </c>
      <c r="K19" s="27"/>
      <c r="L19" s="28"/>
      <c r="M19" s="27"/>
      <c r="N19" s="27">
        <f t="shared" si="2"/>
        <v>0</v>
      </c>
      <c r="O19" s="27">
        <v>1</v>
      </c>
      <c r="P19" s="27"/>
      <c r="Q19" s="27"/>
      <c r="R19" s="29">
        <f t="shared" si="3"/>
        <v>3.564</v>
      </c>
    </row>
    <row r="20" spans="1:18" s="30" customFormat="1" ht="24.75" customHeight="1">
      <c r="A20" s="26">
        <f t="shared" si="4"/>
        <v>17</v>
      </c>
      <c r="B20" s="26" t="s">
        <v>55</v>
      </c>
      <c r="C20" s="27" t="s">
        <v>56</v>
      </c>
      <c r="D20" s="27" t="s">
        <v>57</v>
      </c>
      <c r="E20" s="27">
        <v>1.525</v>
      </c>
      <c r="F20" s="27">
        <v>7.46</v>
      </c>
      <c r="G20" s="27">
        <f t="shared" si="0"/>
        <v>2.2380000000000004</v>
      </c>
      <c r="H20" s="27"/>
      <c r="I20" s="27"/>
      <c r="J20" s="27">
        <f t="shared" si="1"/>
        <v>3.7630000000000003</v>
      </c>
      <c r="K20" s="27"/>
      <c r="L20" s="28"/>
      <c r="M20" s="27"/>
      <c r="N20" s="27">
        <f t="shared" si="2"/>
        <v>0</v>
      </c>
      <c r="O20" s="27">
        <v>1</v>
      </c>
      <c r="P20" s="27"/>
      <c r="Q20" s="27"/>
      <c r="R20" s="29">
        <f t="shared" si="3"/>
        <v>4.763</v>
      </c>
    </row>
    <row r="21" spans="1:18" s="30" customFormat="1" ht="24.75" customHeight="1">
      <c r="A21" s="26">
        <f t="shared" si="4"/>
        <v>18</v>
      </c>
      <c r="B21" s="26" t="s">
        <v>58</v>
      </c>
      <c r="C21" s="27" t="s">
        <v>59</v>
      </c>
      <c r="D21" s="27"/>
      <c r="E21" s="27">
        <v>4.16</v>
      </c>
      <c r="F21" s="27">
        <v>6.98</v>
      </c>
      <c r="G21" s="27">
        <f t="shared" si="0"/>
        <v>2.0940000000000003</v>
      </c>
      <c r="H21" s="27"/>
      <c r="I21" s="27"/>
      <c r="J21" s="27">
        <f t="shared" si="1"/>
        <v>6.2540000000000004</v>
      </c>
      <c r="K21" s="27">
        <v>0.6</v>
      </c>
      <c r="L21" s="28"/>
      <c r="M21" s="27"/>
      <c r="N21" s="27">
        <f t="shared" si="2"/>
        <v>0.6</v>
      </c>
      <c r="O21" s="27">
        <v>1</v>
      </c>
      <c r="P21" s="27"/>
      <c r="Q21" s="27"/>
      <c r="R21" s="29">
        <f t="shared" si="3"/>
        <v>7.854</v>
      </c>
    </row>
    <row r="22" spans="1:18" s="30" customFormat="1" ht="24.75" customHeight="1">
      <c r="A22" s="26">
        <f t="shared" si="4"/>
        <v>19</v>
      </c>
      <c r="B22" s="26" t="s">
        <v>60</v>
      </c>
      <c r="C22" s="27" t="s">
        <v>61</v>
      </c>
      <c r="D22" s="27"/>
      <c r="E22" s="27">
        <v>0</v>
      </c>
      <c r="F22" s="27">
        <v>6.47</v>
      </c>
      <c r="G22" s="27">
        <f t="shared" si="0"/>
        <v>1.9410000000000003</v>
      </c>
      <c r="H22" s="27"/>
      <c r="I22" s="27"/>
      <c r="J22" s="27">
        <f t="shared" si="1"/>
        <v>1.9410000000000003</v>
      </c>
      <c r="K22" s="27"/>
      <c r="L22" s="28"/>
      <c r="M22" s="27"/>
      <c r="N22" s="27">
        <f t="shared" si="2"/>
        <v>0</v>
      </c>
      <c r="O22" s="27">
        <v>1</v>
      </c>
      <c r="P22" s="27"/>
      <c r="Q22" s="27"/>
      <c r="R22" s="29">
        <f t="shared" si="3"/>
        <v>2.9410000000000003</v>
      </c>
    </row>
    <row r="23" spans="1:18" s="30" customFormat="1" ht="24.75" customHeight="1">
      <c r="A23" s="26">
        <f t="shared" si="4"/>
        <v>20</v>
      </c>
      <c r="B23" s="26" t="s">
        <v>62</v>
      </c>
      <c r="C23" s="27" t="s">
        <v>40</v>
      </c>
      <c r="D23" s="27"/>
      <c r="E23" s="27">
        <v>0.929</v>
      </c>
      <c r="F23" s="27">
        <v>6.21</v>
      </c>
      <c r="G23" s="27">
        <f t="shared" si="0"/>
        <v>1.8630000000000002</v>
      </c>
      <c r="H23" s="27"/>
      <c r="I23" s="27"/>
      <c r="J23" s="27">
        <f t="shared" si="1"/>
        <v>2.7920000000000003</v>
      </c>
      <c r="K23" s="27"/>
      <c r="L23" s="28"/>
      <c r="M23" s="27"/>
      <c r="N23" s="27">
        <f t="shared" si="2"/>
        <v>0</v>
      </c>
      <c r="O23" s="27">
        <v>1</v>
      </c>
      <c r="P23" s="27"/>
      <c r="Q23" s="27"/>
      <c r="R23" s="29">
        <f t="shared" si="3"/>
        <v>3.7920000000000003</v>
      </c>
    </row>
    <row r="24" spans="1:18" s="30" customFormat="1" ht="24.75" customHeight="1">
      <c r="A24" s="26">
        <f t="shared" si="4"/>
        <v>21</v>
      </c>
      <c r="B24" s="26" t="s">
        <v>63</v>
      </c>
      <c r="C24" s="27" t="s">
        <v>31</v>
      </c>
      <c r="D24" s="27"/>
      <c r="E24" s="27">
        <v>0</v>
      </c>
      <c r="F24" s="27">
        <v>6.12</v>
      </c>
      <c r="G24" s="27">
        <f t="shared" si="0"/>
        <v>1.8360000000000003</v>
      </c>
      <c r="H24" s="27"/>
      <c r="I24" s="27"/>
      <c r="J24" s="27">
        <f t="shared" si="1"/>
        <v>1.8360000000000003</v>
      </c>
      <c r="K24" s="27">
        <v>0.6</v>
      </c>
      <c r="L24" s="28"/>
      <c r="M24" s="27"/>
      <c r="N24" s="27">
        <f t="shared" si="2"/>
        <v>0.6</v>
      </c>
      <c r="O24" s="27">
        <v>1</v>
      </c>
      <c r="P24" s="27"/>
      <c r="Q24" s="27"/>
      <c r="R24" s="29">
        <f t="shared" si="3"/>
        <v>3.4360000000000004</v>
      </c>
    </row>
    <row r="25" spans="1:18" s="30" customFormat="1" ht="24.75" customHeight="1">
      <c r="A25" s="26">
        <f t="shared" si="4"/>
        <v>22</v>
      </c>
      <c r="B25" s="26" t="s">
        <v>64</v>
      </c>
      <c r="C25" s="27" t="s">
        <v>28</v>
      </c>
      <c r="D25" s="27" t="s">
        <v>65</v>
      </c>
      <c r="E25" s="27">
        <v>3.63</v>
      </c>
      <c r="F25" s="27">
        <v>6.88</v>
      </c>
      <c r="G25" s="27">
        <f t="shared" si="0"/>
        <v>2.064</v>
      </c>
      <c r="H25" s="27"/>
      <c r="I25" s="27"/>
      <c r="J25" s="27">
        <f t="shared" si="1"/>
        <v>5.694</v>
      </c>
      <c r="K25" s="27">
        <v>0.6</v>
      </c>
      <c r="L25" s="28"/>
      <c r="M25" s="27"/>
      <c r="N25" s="27">
        <f t="shared" si="2"/>
        <v>0.6</v>
      </c>
      <c r="O25" s="27">
        <v>1</v>
      </c>
      <c r="P25" s="27"/>
      <c r="Q25" s="27"/>
      <c r="R25" s="29">
        <f t="shared" si="3"/>
        <v>7.294</v>
      </c>
    </row>
    <row r="26" spans="1:18" s="30" customFormat="1" ht="24.75" customHeight="1">
      <c r="A26" s="26">
        <f t="shared" si="4"/>
        <v>23</v>
      </c>
      <c r="B26" s="26" t="s">
        <v>66</v>
      </c>
      <c r="C26" s="27" t="s">
        <v>33</v>
      </c>
      <c r="D26" s="27"/>
      <c r="E26" s="27">
        <v>0</v>
      </c>
      <c r="F26" s="27">
        <v>7.79</v>
      </c>
      <c r="G26" s="27">
        <f t="shared" si="0"/>
        <v>2.337</v>
      </c>
      <c r="H26" s="27"/>
      <c r="I26" s="27"/>
      <c r="J26" s="27">
        <f t="shared" si="1"/>
        <v>2.337</v>
      </c>
      <c r="K26" s="27"/>
      <c r="L26" s="28"/>
      <c r="M26" s="27"/>
      <c r="N26" s="27">
        <f t="shared" si="2"/>
        <v>0</v>
      </c>
      <c r="O26" s="27">
        <v>1</v>
      </c>
      <c r="P26" s="27"/>
      <c r="Q26" s="27"/>
      <c r="R26" s="29">
        <f t="shared" si="3"/>
        <v>3.337</v>
      </c>
    </row>
    <row r="27" spans="1:18" s="30" customFormat="1" ht="24.75" customHeight="1">
      <c r="A27" s="26">
        <f t="shared" si="4"/>
        <v>24</v>
      </c>
      <c r="B27" s="26" t="s">
        <v>67</v>
      </c>
      <c r="C27" s="27" t="s">
        <v>50</v>
      </c>
      <c r="D27" s="27"/>
      <c r="E27" s="27">
        <v>0</v>
      </c>
      <c r="F27" s="27">
        <v>7.89</v>
      </c>
      <c r="G27" s="27">
        <f t="shared" si="0"/>
        <v>2.3670000000000004</v>
      </c>
      <c r="H27" s="27">
        <v>0.5</v>
      </c>
      <c r="I27" s="27"/>
      <c r="J27" s="27">
        <f t="shared" si="1"/>
        <v>2.8670000000000004</v>
      </c>
      <c r="K27" s="27"/>
      <c r="L27" s="28"/>
      <c r="M27" s="27"/>
      <c r="N27" s="27">
        <f t="shared" si="2"/>
        <v>0</v>
      </c>
      <c r="O27" s="27">
        <v>1</v>
      </c>
      <c r="P27" s="27"/>
      <c r="Q27" s="27"/>
      <c r="R27" s="29">
        <f t="shared" si="3"/>
        <v>3.8670000000000004</v>
      </c>
    </row>
    <row r="28" spans="1:18" s="30" customFormat="1" ht="24.75" customHeight="1">
      <c r="A28" s="26">
        <f t="shared" si="4"/>
        <v>25</v>
      </c>
      <c r="B28" s="26" t="s">
        <v>68</v>
      </c>
      <c r="C28" s="27" t="s">
        <v>69</v>
      </c>
      <c r="D28" s="27"/>
      <c r="E28" s="27">
        <v>0.4</v>
      </c>
      <c r="F28" s="27">
        <v>6.7</v>
      </c>
      <c r="G28" s="27">
        <f t="shared" si="0"/>
        <v>2.0100000000000002</v>
      </c>
      <c r="H28" s="27"/>
      <c r="I28" s="27"/>
      <c r="J28" s="27">
        <f t="shared" si="1"/>
        <v>2.41</v>
      </c>
      <c r="K28" s="27">
        <v>0.6</v>
      </c>
      <c r="L28" s="28"/>
      <c r="M28" s="27"/>
      <c r="N28" s="27">
        <f t="shared" si="2"/>
        <v>0.6</v>
      </c>
      <c r="O28" s="27">
        <v>1</v>
      </c>
      <c r="P28" s="27"/>
      <c r="Q28" s="27"/>
      <c r="R28" s="29">
        <f t="shared" si="3"/>
        <v>4.01</v>
      </c>
    </row>
    <row r="29" spans="1:18" s="30" customFormat="1" ht="24.75" customHeight="1">
      <c r="A29" s="26">
        <f t="shared" si="4"/>
        <v>26</v>
      </c>
      <c r="B29" s="26" t="s">
        <v>70</v>
      </c>
      <c r="C29" s="27" t="s">
        <v>40</v>
      </c>
      <c r="D29" s="27"/>
      <c r="E29" s="27">
        <v>3.797</v>
      </c>
      <c r="F29" s="27">
        <v>6.74</v>
      </c>
      <c r="G29" s="27">
        <f t="shared" si="0"/>
        <v>2.0220000000000002</v>
      </c>
      <c r="H29" s="27"/>
      <c r="I29" s="27"/>
      <c r="J29" s="27">
        <f t="shared" si="1"/>
        <v>5.819000000000001</v>
      </c>
      <c r="K29" s="27"/>
      <c r="L29" s="28"/>
      <c r="M29" s="27"/>
      <c r="N29" s="27">
        <f t="shared" si="2"/>
        <v>0</v>
      </c>
      <c r="O29" s="27">
        <v>1</v>
      </c>
      <c r="P29" s="27"/>
      <c r="Q29" s="27"/>
      <c r="R29" s="29">
        <f t="shared" si="3"/>
        <v>6.819000000000001</v>
      </c>
    </row>
    <row r="30" spans="1:18" s="30" customFormat="1" ht="24.75" customHeight="1">
      <c r="A30" s="26">
        <f t="shared" si="4"/>
        <v>27</v>
      </c>
      <c r="B30" s="26" t="s">
        <v>71</v>
      </c>
      <c r="C30" s="27" t="s">
        <v>54</v>
      </c>
      <c r="D30" s="27"/>
      <c r="E30" s="27">
        <v>0.63</v>
      </c>
      <c r="F30" s="27">
        <v>7.55</v>
      </c>
      <c r="G30" s="27">
        <f t="shared" si="0"/>
        <v>2.265</v>
      </c>
      <c r="H30" s="27"/>
      <c r="I30" s="27"/>
      <c r="J30" s="27">
        <f t="shared" si="1"/>
        <v>2.895</v>
      </c>
      <c r="K30" s="27"/>
      <c r="L30" s="28"/>
      <c r="M30" s="27"/>
      <c r="N30" s="27">
        <f t="shared" si="2"/>
        <v>0</v>
      </c>
      <c r="O30" s="27">
        <v>1</v>
      </c>
      <c r="P30" s="27"/>
      <c r="Q30" s="27"/>
      <c r="R30" s="29">
        <f t="shared" si="3"/>
        <v>3.895</v>
      </c>
    </row>
    <row r="31" spans="1:18" s="30" customFormat="1" ht="24.75" customHeight="1">
      <c r="A31" s="26">
        <f t="shared" si="4"/>
        <v>28</v>
      </c>
      <c r="B31" s="26" t="s">
        <v>72</v>
      </c>
      <c r="C31" s="27" t="s">
        <v>28</v>
      </c>
      <c r="D31" s="27"/>
      <c r="E31" s="27">
        <v>0</v>
      </c>
      <c r="F31" s="27">
        <v>7.23</v>
      </c>
      <c r="G31" s="27">
        <f t="shared" si="0"/>
        <v>2.1690000000000005</v>
      </c>
      <c r="H31" s="27"/>
      <c r="I31" s="27"/>
      <c r="J31" s="27">
        <f t="shared" si="1"/>
        <v>2.1690000000000005</v>
      </c>
      <c r="K31" s="27"/>
      <c r="L31" s="28"/>
      <c r="M31" s="27"/>
      <c r="N31" s="27">
        <f t="shared" si="2"/>
        <v>0</v>
      </c>
      <c r="O31" s="27">
        <v>1</v>
      </c>
      <c r="P31" s="27"/>
      <c r="Q31" s="27"/>
      <c r="R31" s="29">
        <f t="shared" si="3"/>
        <v>3.1690000000000005</v>
      </c>
    </row>
    <row r="32" spans="1:18" s="30" customFormat="1" ht="24.75" customHeight="1">
      <c r="A32" s="26">
        <f t="shared" si="4"/>
        <v>29</v>
      </c>
      <c r="B32" s="26" t="s">
        <v>73</v>
      </c>
      <c r="C32" s="27" t="s">
        <v>56</v>
      </c>
      <c r="D32" s="27"/>
      <c r="E32" s="27">
        <v>2.173</v>
      </c>
      <c r="F32" s="27">
        <v>6.55</v>
      </c>
      <c r="G32" s="27">
        <f t="shared" si="0"/>
        <v>1.9650000000000003</v>
      </c>
      <c r="H32" s="27"/>
      <c r="I32" s="27"/>
      <c r="J32" s="27">
        <f t="shared" si="1"/>
        <v>4.138</v>
      </c>
      <c r="K32" s="27">
        <v>0.3</v>
      </c>
      <c r="L32" s="28"/>
      <c r="M32" s="27"/>
      <c r="N32" s="27">
        <f t="shared" si="2"/>
        <v>0.3</v>
      </c>
      <c r="O32" s="27">
        <v>1</v>
      </c>
      <c r="P32" s="27"/>
      <c r="Q32" s="27"/>
      <c r="R32" s="29">
        <f t="shared" si="3"/>
        <v>5.438</v>
      </c>
    </row>
    <row r="33" spans="1:18" s="30" customFormat="1" ht="24.75" customHeight="1">
      <c r="A33" s="26">
        <f t="shared" si="4"/>
        <v>30</v>
      </c>
      <c r="B33" s="26" t="s">
        <v>74</v>
      </c>
      <c r="C33" s="27" t="s">
        <v>40</v>
      </c>
      <c r="D33" s="27"/>
      <c r="E33" s="27">
        <v>0</v>
      </c>
      <c r="F33" s="27">
        <v>7.21</v>
      </c>
      <c r="G33" s="27">
        <f t="shared" si="0"/>
        <v>2.1630000000000003</v>
      </c>
      <c r="H33" s="27"/>
      <c r="I33" s="27"/>
      <c r="J33" s="27">
        <f t="shared" si="1"/>
        <v>2.1630000000000003</v>
      </c>
      <c r="K33" s="27"/>
      <c r="L33" s="28"/>
      <c r="M33" s="27"/>
      <c r="N33" s="27">
        <f t="shared" si="2"/>
        <v>0</v>
      </c>
      <c r="O33" s="27">
        <v>1</v>
      </c>
      <c r="P33" s="27"/>
      <c r="Q33" s="27"/>
      <c r="R33" s="29">
        <f t="shared" si="3"/>
        <v>3.1630000000000003</v>
      </c>
    </row>
    <row r="34" spans="1:18" s="30" customFormat="1" ht="24.75" customHeight="1">
      <c r="A34" s="26">
        <f t="shared" si="4"/>
        <v>31</v>
      </c>
      <c r="B34" s="26" t="s">
        <v>75</v>
      </c>
      <c r="C34" s="27" t="s">
        <v>40</v>
      </c>
      <c r="D34" s="27"/>
      <c r="E34" s="27">
        <v>0</v>
      </c>
      <c r="F34" s="27">
        <v>6.42</v>
      </c>
      <c r="G34" s="27">
        <f t="shared" si="0"/>
        <v>1.9260000000000002</v>
      </c>
      <c r="H34" s="27"/>
      <c r="I34" s="27"/>
      <c r="J34" s="27">
        <f t="shared" si="1"/>
        <v>1.9260000000000002</v>
      </c>
      <c r="K34" s="27"/>
      <c r="L34" s="28"/>
      <c r="M34" s="27"/>
      <c r="N34" s="27">
        <f t="shared" si="2"/>
        <v>0</v>
      </c>
      <c r="O34" s="27">
        <v>1</v>
      </c>
      <c r="P34" s="27"/>
      <c r="Q34" s="27"/>
      <c r="R34" s="29">
        <f t="shared" si="3"/>
        <v>2.926</v>
      </c>
    </row>
    <row r="35" spans="1:18" s="30" customFormat="1" ht="24.75" customHeight="1">
      <c r="A35" s="26">
        <f t="shared" si="4"/>
        <v>32</v>
      </c>
      <c r="B35" s="26" t="s">
        <v>76</v>
      </c>
      <c r="C35" s="27" t="s">
        <v>77</v>
      </c>
      <c r="D35" s="27" t="s">
        <v>78</v>
      </c>
      <c r="E35" s="27">
        <v>0.295</v>
      </c>
      <c r="F35" s="27">
        <v>7.25</v>
      </c>
      <c r="G35" s="27">
        <f t="shared" si="0"/>
        <v>2.1750000000000003</v>
      </c>
      <c r="H35" s="27"/>
      <c r="I35" s="27"/>
      <c r="J35" s="27">
        <f t="shared" si="1"/>
        <v>2.47</v>
      </c>
      <c r="K35" s="27">
        <v>0.6</v>
      </c>
      <c r="L35" s="28"/>
      <c r="M35" s="27"/>
      <c r="N35" s="27">
        <f t="shared" si="2"/>
        <v>0.6</v>
      </c>
      <c r="O35" s="27">
        <v>1</v>
      </c>
      <c r="P35" s="27"/>
      <c r="Q35" s="27"/>
      <c r="R35" s="29">
        <f t="shared" si="3"/>
        <v>4.07</v>
      </c>
    </row>
    <row r="36" spans="1:18" s="30" customFormat="1" ht="24.75" customHeight="1">
      <c r="A36" s="26">
        <f t="shared" si="4"/>
        <v>33</v>
      </c>
      <c r="B36" s="26" t="s">
        <v>79</v>
      </c>
      <c r="C36" s="27" t="s">
        <v>80</v>
      </c>
      <c r="D36" s="27"/>
      <c r="E36" s="27">
        <v>0</v>
      </c>
      <c r="F36" s="27">
        <v>7.57</v>
      </c>
      <c r="G36" s="27">
        <f aca="true" t="shared" si="5" ref="G36:G67">F36*0.3</f>
        <v>2.2710000000000004</v>
      </c>
      <c r="H36" s="27"/>
      <c r="I36" s="27"/>
      <c r="J36" s="27">
        <f aca="true" t="shared" si="6" ref="J36:J67">E36+G36+H36+I36</f>
        <v>2.2710000000000004</v>
      </c>
      <c r="K36" s="27"/>
      <c r="L36" s="31"/>
      <c r="M36" s="27"/>
      <c r="N36" s="27">
        <f aca="true" t="shared" si="7" ref="N36:N67">K36+L36+M36</f>
        <v>0</v>
      </c>
      <c r="O36" s="27">
        <v>1</v>
      </c>
      <c r="P36" s="27"/>
      <c r="Q36" s="27"/>
      <c r="R36" s="29">
        <f aca="true" t="shared" si="8" ref="R36:R67">J36+N36+O36</f>
        <v>3.2710000000000004</v>
      </c>
    </row>
    <row r="37" spans="1:18" s="30" customFormat="1" ht="24.75" customHeight="1">
      <c r="A37" s="26">
        <f aca="true" t="shared" si="9" ref="A37:A68">A36+1</f>
        <v>34</v>
      </c>
      <c r="B37" s="26" t="s">
        <v>81</v>
      </c>
      <c r="C37" s="27" t="s">
        <v>82</v>
      </c>
      <c r="D37" s="27" t="s">
        <v>83</v>
      </c>
      <c r="E37" s="27">
        <v>2.302</v>
      </c>
      <c r="F37" s="27">
        <v>7.23</v>
      </c>
      <c r="G37" s="27">
        <f t="shared" si="5"/>
        <v>2.1690000000000005</v>
      </c>
      <c r="H37" s="27"/>
      <c r="I37" s="27"/>
      <c r="J37" s="27">
        <f t="shared" si="6"/>
        <v>4.471</v>
      </c>
      <c r="K37" s="27"/>
      <c r="L37" s="28"/>
      <c r="M37" s="27"/>
      <c r="N37" s="27">
        <f t="shared" si="7"/>
        <v>0</v>
      </c>
      <c r="O37" s="27">
        <v>1</v>
      </c>
      <c r="P37" s="27"/>
      <c r="Q37" s="27"/>
      <c r="R37" s="29">
        <f t="shared" si="8"/>
        <v>5.471</v>
      </c>
    </row>
    <row r="38" spans="1:26" s="30" customFormat="1" ht="24.75" customHeight="1">
      <c r="A38" s="26">
        <f t="shared" si="9"/>
        <v>35</v>
      </c>
      <c r="B38" s="26" t="s">
        <v>84</v>
      </c>
      <c r="C38" s="27" t="s">
        <v>85</v>
      </c>
      <c r="D38" s="27"/>
      <c r="E38" s="27">
        <v>3.118</v>
      </c>
      <c r="F38" s="27">
        <v>7.08</v>
      </c>
      <c r="G38" s="27">
        <f t="shared" si="5"/>
        <v>2.1240000000000006</v>
      </c>
      <c r="H38" s="27"/>
      <c r="I38" s="27"/>
      <c r="J38" s="27">
        <f t="shared" si="6"/>
        <v>5.242000000000001</v>
      </c>
      <c r="K38" s="27"/>
      <c r="L38" s="28"/>
      <c r="M38" s="27"/>
      <c r="N38" s="27">
        <f t="shared" si="7"/>
        <v>0</v>
      </c>
      <c r="O38" s="27">
        <v>1</v>
      </c>
      <c r="P38" s="27"/>
      <c r="Q38" s="27"/>
      <c r="R38" s="29">
        <f t="shared" si="8"/>
        <v>6.242000000000001</v>
      </c>
      <c r="S38" s="32"/>
      <c r="T38" s="32"/>
      <c r="U38" s="32"/>
      <c r="V38" s="32"/>
      <c r="W38" s="32"/>
      <c r="X38" s="32"/>
      <c r="Y38" s="32"/>
      <c r="Z38" s="32"/>
    </row>
    <row r="39" spans="1:18" s="30" customFormat="1" ht="24.75" customHeight="1">
      <c r="A39" s="26">
        <f t="shared" si="9"/>
        <v>36</v>
      </c>
      <c r="B39" s="26" t="s">
        <v>86</v>
      </c>
      <c r="C39" s="27" t="s">
        <v>44</v>
      </c>
      <c r="D39" s="27" t="s">
        <v>48</v>
      </c>
      <c r="E39" s="27">
        <v>2.537</v>
      </c>
      <c r="F39" s="27">
        <v>6.67</v>
      </c>
      <c r="G39" s="27">
        <f t="shared" si="5"/>
        <v>2.0010000000000003</v>
      </c>
      <c r="H39" s="27"/>
      <c r="I39" s="27"/>
      <c r="J39" s="27">
        <f t="shared" si="6"/>
        <v>4.538</v>
      </c>
      <c r="K39" s="27"/>
      <c r="L39" s="28"/>
      <c r="M39" s="27"/>
      <c r="N39" s="27">
        <f t="shared" si="7"/>
        <v>0</v>
      </c>
      <c r="O39" s="27">
        <v>1</v>
      </c>
      <c r="P39" s="27"/>
      <c r="Q39" s="27"/>
      <c r="R39" s="29">
        <f t="shared" si="8"/>
        <v>5.538</v>
      </c>
    </row>
    <row r="40" spans="1:18" s="30" customFormat="1" ht="24.75" customHeight="1">
      <c r="A40" s="26">
        <f t="shared" si="9"/>
        <v>37</v>
      </c>
      <c r="B40" s="26" t="s">
        <v>87</v>
      </c>
      <c r="C40" s="27" t="s">
        <v>88</v>
      </c>
      <c r="D40" s="27" t="s">
        <v>42</v>
      </c>
      <c r="E40" s="27">
        <v>1.717</v>
      </c>
      <c r="F40" s="27">
        <v>6.94</v>
      </c>
      <c r="G40" s="27">
        <f t="shared" si="5"/>
        <v>2.0820000000000003</v>
      </c>
      <c r="H40" s="27"/>
      <c r="I40" s="27"/>
      <c r="J40" s="27">
        <f t="shared" si="6"/>
        <v>3.7990000000000004</v>
      </c>
      <c r="K40" s="27"/>
      <c r="L40" s="28"/>
      <c r="M40" s="27"/>
      <c r="N40" s="27">
        <f t="shared" si="7"/>
        <v>0</v>
      </c>
      <c r="O40" s="27">
        <v>1</v>
      </c>
      <c r="P40" s="27"/>
      <c r="Q40" s="27"/>
      <c r="R40" s="29">
        <f t="shared" si="8"/>
        <v>4.799</v>
      </c>
    </row>
    <row r="41" spans="1:18" s="30" customFormat="1" ht="24.75" customHeight="1">
      <c r="A41" s="26">
        <f t="shared" si="9"/>
        <v>38</v>
      </c>
      <c r="B41" s="26" t="s">
        <v>89</v>
      </c>
      <c r="C41" s="27" t="s">
        <v>90</v>
      </c>
      <c r="D41" s="27"/>
      <c r="E41" s="27">
        <v>0</v>
      </c>
      <c r="F41" s="27">
        <v>6.64</v>
      </c>
      <c r="G41" s="27">
        <f t="shared" si="5"/>
        <v>1.9920000000000002</v>
      </c>
      <c r="H41" s="27"/>
      <c r="I41" s="27"/>
      <c r="J41" s="27">
        <f t="shared" si="6"/>
        <v>1.9920000000000002</v>
      </c>
      <c r="K41" s="27"/>
      <c r="L41" s="28"/>
      <c r="M41" s="27"/>
      <c r="N41" s="27">
        <f t="shared" si="7"/>
        <v>0</v>
      </c>
      <c r="O41" s="27">
        <v>1</v>
      </c>
      <c r="P41" s="27"/>
      <c r="Q41" s="27"/>
      <c r="R41" s="29">
        <f t="shared" si="8"/>
        <v>2.992</v>
      </c>
    </row>
    <row r="42" spans="1:18" s="30" customFormat="1" ht="24.75" customHeight="1">
      <c r="A42" s="26">
        <f t="shared" si="9"/>
        <v>39</v>
      </c>
      <c r="B42" s="26" t="s">
        <v>91</v>
      </c>
      <c r="C42" s="27" t="s">
        <v>92</v>
      </c>
      <c r="D42" s="27" t="s">
        <v>78</v>
      </c>
      <c r="E42" s="27">
        <v>3.383</v>
      </c>
      <c r="F42" s="27">
        <v>6.95</v>
      </c>
      <c r="G42" s="27">
        <f t="shared" si="5"/>
        <v>2.0850000000000004</v>
      </c>
      <c r="H42" s="27"/>
      <c r="I42" s="27"/>
      <c r="J42" s="27">
        <f t="shared" si="6"/>
        <v>5.468</v>
      </c>
      <c r="K42" s="27"/>
      <c r="L42" s="28"/>
      <c r="M42" s="27"/>
      <c r="N42" s="27">
        <f t="shared" si="7"/>
        <v>0</v>
      </c>
      <c r="O42" s="27">
        <v>1</v>
      </c>
      <c r="P42" s="27"/>
      <c r="Q42" s="27"/>
      <c r="R42" s="29">
        <f t="shared" si="8"/>
        <v>6.468</v>
      </c>
    </row>
    <row r="43" spans="1:18" s="30" customFormat="1" ht="24.75" customHeight="1">
      <c r="A43" s="26">
        <f t="shared" si="9"/>
        <v>40</v>
      </c>
      <c r="B43" s="26" t="s">
        <v>93</v>
      </c>
      <c r="C43" s="27" t="s">
        <v>94</v>
      </c>
      <c r="D43" s="27" t="s">
        <v>95</v>
      </c>
      <c r="E43" s="27">
        <v>0</v>
      </c>
      <c r="F43" s="27">
        <v>7.21</v>
      </c>
      <c r="G43" s="27">
        <f t="shared" si="5"/>
        <v>2.1630000000000003</v>
      </c>
      <c r="H43" s="27">
        <v>0.5</v>
      </c>
      <c r="I43" s="27"/>
      <c r="J43" s="27">
        <f t="shared" si="6"/>
        <v>2.6630000000000003</v>
      </c>
      <c r="K43" s="27"/>
      <c r="L43" s="28"/>
      <c r="M43" s="27"/>
      <c r="N43" s="27">
        <f t="shared" si="7"/>
        <v>0</v>
      </c>
      <c r="O43" s="27">
        <v>1</v>
      </c>
      <c r="P43" s="27"/>
      <c r="Q43" s="33" t="s">
        <v>96</v>
      </c>
      <c r="R43" s="29">
        <f t="shared" si="8"/>
        <v>3.6630000000000003</v>
      </c>
    </row>
    <row r="44" spans="1:18" s="30" customFormat="1" ht="24.75" customHeight="1">
      <c r="A44" s="26">
        <f t="shared" si="9"/>
        <v>41</v>
      </c>
      <c r="B44" s="26" t="s">
        <v>97</v>
      </c>
      <c r="C44" s="27" t="s">
        <v>40</v>
      </c>
      <c r="D44" s="27"/>
      <c r="E44" s="27">
        <v>0.64</v>
      </c>
      <c r="F44" s="27">
        <v>6.1</v>
      </c>
      <c r="G44" s="27">
        <f t="shared" si="5"/>
        <v>1.83</v>
      </c>
      <c r="H44" s="27"/>
      <c r="I44" s="27"/>
      <c r="J44" s="27">
        <f t="shared" si="6"/>
        <v>2.47</v>
      </c>
      <c r="K44" s="27">
        <v>0.6</v>
      </c>
      <c r="L44" s="28"/>
      <c r="M44" s="27"/>
      <c r="N44" s="27">
        <f t="shared" si="7"/>
        <v>0.6</v>
      </c>
      <c r="O44" s="27">
        <v>1</v>
      </c>
      <c r="P44" s="27"/>
      <c r="Q44" s="27"/>
      <c r="R44" s="29">
        <f t="shared" si="8"/>
        <v>4.07</v>
      </c>
    </row>
    <row r="45" spans="1:18" s="30" customFormat="1" ht="24.75" customHeight="1">
      <c r="A45" s="26">
        <f t="shared" si="9"/>
        <v>42</v>
      </c>
      <c r="B45" s="26" t="s">
        <v>98</v>
      </c>
      <c r="C45" s="27" t="s">
        <v>28</v>
      </c>
      <c r="D45" s="27"/>
      <c r="E45" s="27">
        <v>0</v>
      </c>
      <c r="F45" s="27">
        <v>6.64</v>
      </c>
      <c r="G45" s="27">
        <f t="shared" si="5"/>
        <v>1.9920000000000002</v>
      </c>
      <c r="H45" s="27"/>
      <c r="I45" s="27"/>
      <c r="J45" s="27">
        <f t="shared" si="6"/>
        <v>1.9920000000000002</v>
      </c>
      <c r="K45" s="27"/>
      <c r="L45" s="28"/>
      <c r="M45" s="27"/>
      <c r="N45" s="27">
        <f t="shared" si="7"/>
        <v>0</v>
      </c>
      <c r="O45" s="27">
        <v>1</v>
      </c>
      <c r="P45" s="27"/>
      <c r="Q45" s="27"/>
      <c r="R45" s="29">
        <f t="shared" si="8"/>
        <v>2.992</v>
      </c>
    </row>
    <row r="46" spans="1:18" s="30" customFormat="1" ht="24.75" customHeight="1">
      <c r="A46" s="26">
        <f t="shared" si="9"/>
        <v>43</v>
      </c>
      <c r="B46" s="26" t="s">
        <v>99</v>
      </c>
      <c r="C46" s="27" t="s">
        <v>40</v>
      </c>
      <c r="D46" s="27" t="s">
        <v>31</v>
      </c>
      <c r="E46" s="27">
        <v>3.318</v>
      </c>
      <c r="F46" s="27">
        <v>6.77</v>
      </c>
      <c r="G46" s="27">
        <f t="shared" si="5"/>
        <v>2.031</v>
      </c>
      <c r="H46" s="27"/>
      <c r="I46" s="27"/>
      <c r="J46" s="27">
        <f t="shared" si="6"/>
        <v>5.349</v>
      </c>
      <c r="K46" s="27"/>
      <c r="L46" s="28"/>
      <c r="M46" s="27"/>
      <c r="N46" s="27">
        <f t="shared" si="7"/>
        <v>0</v>
      </c>
      <c r="O46" s="27">
        <v>1</v>
      </c>
      <c r="P46" s="27"/>
      <c r="Q46" s="27"/>
      <c r="R46" s="29">
        <f t="shared" si="8"/>
        <v>6.349</v>
      </c>
    </row>
    <row r="47" spans="1:18" s="30" customFormat="1" ht="24.75" customHeight="1">
      <c r="A47" s="26">
        <f t="shared" si="9"/>
        <v>44</v>
      </c>
      <c r="B47" s="26" t="s">
        <v>100</v>
      </c>
      <c r="C47" s="27" t="s">
        <v>101</v>
      </c>
      <c r="D47" s="27"/>
      <c r="E47" s="27">
        <v>0</v>
      </c>
      <c r="F47" s="27">
        <v>7</v>
      </c>
      <c r="G47" s="27">
        <f t="shared" si="5"/>
        <v>2.1000000000000005</v>
      </c>
      <c r="H47" s="27"/>
      <c r="I47" s="27"/>
      <c r="J47" s="27">
        <f t="shared" si="6"/>
        <v>2.1000000000000005</v>
      </c>
      <c r="K47" s="27"/>
      <c r="L47" s="28"/>
      <c r="M47" s="27"/>
      <c r="N47" s="27">
        <f t="shared" si="7"/>
        <v>0</v>
      </c>
      <c r="O47" s="27">
        <v>1</v>
      </c>
      <c r="P47" s="27"/>
      <c r="Q47" s="27"/>
      <c r="R47" s="29">
        <f t="shared" si="8"/>
        <v>3.1000000000000005</v>
      </c>
    </row>
    <row r="48" spans="1:18" s="30" customFormat="1" ht="24.75" customHeight="1">
      <c r="A48" s="26">
        <f t="shared" si="9"/>
        <v>45</v>
      </c>
      <c r="B48" s="26" t="s">
        <v>102</v>
      </c>
      <c r="C48" s="27" t="s">
        <v>40</v>
      </c>
      <c r="D48" s="27"/>
      <c r="E48" s="27">
        <v>0</v>
      </c>
      <c r="F48" s="27">
        <v>6.7</v>
      </c>
      <c r="G48" s="27">
        <f t="shared" si="5"/>
        <v>2.0100000000000002</v>
      </c>
      <c r="H48" s="27"/>
      <c r="I48" s="27"/>
      <c r="J48" s="27">
        <f t="shared" si="6"/>
        <v>2.0100000000000002</v>
      </c>
      <c r="K48" s="27"/>
      <c r="L48" s="28"/>
      <c r="M48" s="27"/>
      <c r="N48" s="27">
        <f t="shared" si="7"/>
        <v>0</v>
      </c>
      <c r="O48" s="27">
        <v>1</v>
      </c>
      <c r="P48" s="27"/>
      <c r="Q48" s="27"/>
      <c r="R48" s="29">
        <f t="shared" si="8"/>
        <v>3.0100000000000002</v>
      </c>
    </row>
    <row r="49" spans="1:18" s="30" customFormat="1" ht="24.75" customHeight="1">
      <c r="A49" s="26">
        <f t="shared" si="9"/>
        <v>46</v>
      </c>
      <c r="B49" s="26" t="s">
        <v>103</v>
      </c>
      <c r="C49" s="27" t="s">
        <v>28</v>
      </c>
      <c r="D49" s="27"/>
      <c r="E49" s="27">
        <v>1.421</v>
      </c>
      <c r="F49" s="27">
        <v>7.67</v>
      </c>
      <c r="G49" s="27">
        <f t="shared" si="5"/>
        <v>2.301</v>
      </c>
      <c r="H49" s="27"/>
      <c r="I49" s="27"/>
      <c r="J49" s="27">
        <f t="shared" si="6"/>
        <v>3.7220000000000004</v>
      </c>
      <c r="K49" s="27">
        <v>1.1</v>
      </c>
      <c r="L49" s="28"/>
      <c r="M49" s="27"/>
      <c r="N49" s="27">
        <f t="shared" si="7"/>
        <v>1.1</v>
      </c>
      <c r="O49" s="27">
        <v>1</v>
      </c>
      <c r="P49" s="27"/>
      <c r="Q49" s="27"/>
      <c r="R49" s="29">
        <f t="shared" si="8"/>
        <v>5.822000000000001</v>
      </c>
    </row>
    <row r="50" spans="1:18" s="30" customFormat="1" ht="24.75" customHeight="1">
      <c r="A50" s="26">
        <f t="shared" si="9"/>
        <v>47</v>
      </c>
      <c r="B50" s="26" t="s">
        <v>104</v>
      </c>
      <c r="C50" s="27" t="s">
        <v>40</v>
      </c>
      <c r="D50" s="27"/>
      <c r="E50" s="27">
        <v>0</v>
      </c>
      <c r="F50" s="27">
        <v>7.16</v>
      </c>
      <c r="G50" s="27">
        <f t="shared" si="5"/>
        <v>2.1480000000000006</v>
      </c>
      <c r="H50" s="27"/>
      <c r="I50" s="27"/>
      <c r="J50" s="27">
        <f t="shared" si="6"/>
        <v>2.1480000000000006</v>
      </c>
      <c r="K50" s="27"/>
      <c r="L50" s="28"/>
      <c r="M50" s="27"/>
      <c r="N50" s="27">
        <f t="shared" si="7"/>
        <v>0</v>
      </c>
      <c r="O50" s="27">
        <v>1</v>
      </c>
      <c r="P50" s="27"/>
      <c r="Q50" s="27"/>
      <c r="R50" s="29">
        <f t="shared" si="8"/>
        <v>3.1480000000000006</v>
      </c>
    </row>
    <row r="51" spans="1:18" s="30" customFormat="1" ht="24.75" customHeight="1">
      <c r="A51" s="26">
        <f t="shared" si="9"/>
        <v>48</v>
      </c>
      <c r="B51" s="26" t="s">
        <v>105</v>
      </c>
      <c r="C51" s="27" t="s">
        <v>106</v>
      </c>
      <c r="D51" s="27"/>
      <c r="E51" s="27">
        <v>0</v>
      </c>
      <c r="F51" s="27">
        <v>7.33</v>
      </c>
      <c r="G51" s="27">
        <f t="shared" si="5"/>
        <v>2.1990000000000003</v>
      </c>
      <c r="H51" s="27">
        <v>0.5</v>
      </c>
      <c r="I51" s="27"/>
      <c r="J51" s="27">
        <f t="shared" si="6"/>
        <v>2.6990000000000003</v>
      </c>
      <c r="K51" s="27">
        <v>0.3</v>
      </c>
      <c r="L51" s="28"/>
      <c r="M51" s="27"/>
      <c r="N51" s="27">
        <f t="shared" si="7"/>
        <v>0.3</v>
      </c>
      <c r="O51" s="27">
        <v>1</v>
      </c>
      <c r="P51" s="27"/>
      <c r="Q51" s="27"/>
      <c r="R51" s="29">
        <f t="shared" si="8"/>
        <v>3.999</v>
      </c>
    </row>
    <row r="52" spans="1:18" s="30" customFormat="1" ht="24.75" customHeight="1">
      <c r="A52" s="26">
        <f t="shared" si="9"/>
        <v>49</v>
      </c>
      <c r="B52" s="26" t="s">
        <v>107</v>
      </c>
      <c r="C52" s="27" t="s">
        <v>33</v>
      </c>
      <c r="D52" s="27" t="s">
        <v>108</v>
      </c>
      <c r="E52" s="27">
        <v>0</v>
      </c>
      <c r="F52" s="27">
        <v>6.72</v>
      </c>
      <c r="G52" s="27">
        <f t="shared" si="5"/>
        <v>2.016</v>
      </c>
      <c r="H52" s="27"/>
      <c r="I52" s="27"/>
      <c r="J52" s="27">
        <f t="shared" si="6"/>
        <v>2.016</v>
      </c>
      <c r="K52" s="27"/>
      <c r="L52" s="28"/>
      <c r="M52" s="27"/>
      <c r="N52" s="27">
        <f t="shared" si="7"/>
        <v>0</v>
      </c>
      <c r="O52" s="27">
        <v>1</v>
      </c>
      <c r="P52" s="27"/>
      <c r="Q52" s="27"/>
      <c r="R52" s="29">
        <f t="shared" si="8"/>
        <v>3.016</v>
      </c>
    </row>
    <row r="53" spans="1:18" s="30" customFormat="1" ht="24.75" customHeight="1">
      <c r="A53" s="26">
        <f t="shared" si="9"/>
        <v>50</v>
      </c>
      <c r="B53" s="26" t="s">
        <v>109</v>
      </c>
      <c r="C53" s="27" t="s">
        <v>40</v>
      </c>
      <c r="D53" s="27"/>
      <c r="E53" s="27">
        <v>0</v>
      </c>
      <c r="F53" s="27">
        <v>6.42</v>
      </c>
      <c r="G53" s="27">
        <f t="shared" si="5"/>
        <v>1.9260000000000002</v>
      </c>
      <c r="H53" s="27"/>
      <c r="I53" s="27"/>
      <c r="J53" s="27">
        <f t="shared" si="6"/>
        <v>1.9260000000000002</v>
      </c>
      <c r="K53" s="27"/>
      <c r="L53" s="31"/>
      <c r="M53" s="27"/>
      <c r="N53" s="27">
        <f t="shared" si="7"/>
        <v>0</v>
      </c>
      <c r="O53" s="27">
        <v>1</v>
      </c>
      <c r="P53" s="27"/>
      <c r="Q53" s="27"/>
      <c r="R53" s="29">
        <f t="shared" si="8"/>
        <v>2.926</v>
      </c>
    </row>
    <row r="54" spans="1:18" s="30" customFormat="1" ht="24.75" customHeight="1">
      <c r="A54" s="26">
        <f t="shared" si="9"/>
        <v>51</v>
      </c>
      <c r="B54" s="26" t="s">
        <v>110</v>
      </c>
      <c r="C54" s="27" t="s">
        <v>111</v>
      </c>
      <c r="D54" s="27"/>
      <c r="E54" s="27">
        <v>0</v>
      </c>
      <c r="F54" s="27">
        <v>6.56</v>
      </c>
      <c r="G54" s="27">
        <f t="shared" si="5"/>
        <v>1.9680000000000002</v>
      </c>
      <c r="H54" s="27"/>
      <c r="I54" s="27"/>
      <c r="J54" s="27">
        <f t="shared" si="6"/>
        <v>1.9680000000000002</v>
      </c>
      <c r="K54" s="27">
        <v>0.6</v>
      </c>
      <c r="L54" s="28"/>
      <c r="M54" s="27"/>
      <c r="N54" s="27">
        <f t="shared" si="7"/>
        <v>0.6</v>
      </c>
      <c r="O54" s="27">
        <v>1</v>
      </c>
      <c r="P54" s="34"/>
      <c r="Q54" s="33" t="s">
        <v>96</v>
      </c>
      <c r="R54" s="29">
        <f t="shared" si="8"/>
        <v>3.568</v>
      </c>
    </row>
    <row r="55" spans="1:18" s="30" customFormat="1" ht="24.75" customHeight="1">
      <c r="A55" s="26">
        <f t="shared" si="9"/>
        <v>52</v>
      </c>
      <c r="B55" s="26" t="s">
        <v>112</v>
      </c>
      <c r="C55" s="27" t="s">
        <v>77</v>
      </c>
      <c r="D55" s="27" t="s">
        <v>44</v>
      </c>
      <c r="E55" s="27">
        <v>3.623</v>
      </c>
      <c r="F55" s="27">
        <v>7.11</v>
      </c>
      <c r="G55" s="27">
        <f t="shared" si="5"/>
        <v>2.1330000000000005</v>
      </c>
      <c r="H55" s="27"/>
      <c r="I55" s="27"/>
      <c r="J55" s="27">
        <f t="shared" si="6"/>
        <v>5.756</v>
      </c>
      <c r="K55" s="27"/>
      <c r="L55" s="28"/>
      <c r="M55" s="27"/>
      <c r="N55" s="27">
        <f t="shared" si="7"/>
        <v>0</v>
      </c>
      <c r="O55" s="27">
        <v>1</v>
      </c>
      <c r="P55" s="27"/>
      <c r="Q55" s="27"/>
      <c r="R55" s="29">
        <f t="shared" si="8"/>
        <v>6.756</v>
      </c>
    </row>
    <row r="56" spans="1:18" s="30" customFormat="1" ht="24.75" customHeight="1">
      <c r="A56" s="26">
        <f t="shared" si="9"/>
        <v>53</v>
      </c>
      <c r="B56" s="26" t="s">
        <v>113</v>
      </c>
      <c r="C56" s="27" t="s">
        <v>44</v>
      </c>
      <c r="D56" s="27"/>
      <c r="E56" s="27">
        <v>0.426</v>
      </c>
      <c r="F56" s="27">
        <v>7.02</v>
      </c>
      <c r="G56" s="27">
        <f t="shared" si="5"/>
        <v>2.1060000000000003</v>
      </c>
      <c r="H56" s="27"/>
      <c r="I56" s="27"/>
      <c r="J56" s="27">
        <f t="shared" si="6"/>
        <v>2.5320000000000005</v>
      </c>
      <c r="K56" s="27"/>
      <c r="L56" s="28"/>
      <c r="M56" s="27"/>
      <c r="N56" s="27">
        <f t="shared" si="7"/>
        <v>0</v>
      </c>
      <c r="O56" s="27">
        <v>1</v>
      </c>
      <c r="P56" s="27"/>
      <c r="Q56" s="27"/>
      <c r="R56" s="29">
        <f t="shared" si="8"/>
        <v>3.5320000000000005</v>
      </c>
    </row>
    <row r="57" spans="1:18" s="30" customFormat="1" ht="24.75" customHeight="1">
      <c r="A57" s="26">
        <f t="shared" si="9"/>
        <v>54</v>
      </c>
      <c r="B57" s="26" t="s">
        <v>114</v>
      </c>
      <c r="C57" s="27" t="s">
        <v>31</v>
      </c>
      <c r="D57" s="27"/>
      <c r="E57" s="27">
        <v>2.475</v>
      </c>
      <c r="F57" s="27">
        <v>7.25</v>
      </c>
      <c r="G57" s="27">
        <f t="shared" si="5"/>
        <v>2.1750000000000003</v>
      </c>
      <c r="H57" s="27"/>
      <c r="I57" s="27"/>
      <c r="J57" s="27">
        <f t="shared" si="6"/>
        <v>4.65</v>
      </c>
      <c r="K57" s="27">
        <v>0.3</v>
      </c>
      <c r="L57" s="28"/>
      <c r="M57" s="27"/>
      <c r="N57" s="27">
        <f t="shared" si="7"/>
        <v>0.3</v>
      </c>
      <c r="O57" s="27">
        <v>1</v>
      </c>
      <c r="P57" s="27"/>
      <c r="Q57" s="27"/>
      <c r="R57" s="29">
        <f t="shared" si="8"/>
        <v>5.95</v>
      </c>
    </row>
    <row r="58" spans="1:18" s="30" customFormat="1" ht="24.75" customHeight="1">
      <c r="A58" s="26">
        <f t="shared" si="9"/>
        <v>55</v>
      </c>
      <c r="B58" s="35" t="s">
        <v>115</v>
      </c>
      <c r="C58" s="36" t="s">
        <v>33</v>
      </c>
      <c r="D58" s="28" t="s">
        <v>77</v>
      </c>
      <c r="E58" s="37">
        <v>3.149</v>
      </c>
      <c r="F58" s="38">
        <v>6.84</v>
      </c>
      <c r="G58" s="27">
        <f t="shared" si="5"/>
        <v>2.052</v>
      </c>
      <c r="H58" s="27"/>
      <c r="I58" s="27"/>
      <c r="J58" s="27">
        <f t="shared" si="6"/>
        <v>5.2010000000000005</v>
      </c>
      <c r="K58" s="27"/>
      <c r="L58" s="28"/>
      <c r="M58" s="27"/>
      <c r="N58" s="27">
        <f t="shared" si="7"/>
        <v>0</v>
      </c>
      <c r="O58" s="27">
        <v>1</v>
      </c>
      <c r="P58" s="27"/>
      <c r="Q58" s="27"/>
      <c r="R58" s="29">
        <f t="shared" si="8"/>
        <v>6.2010000000000005</v>
      </c>
    </row>
    <row r="59" spans="1:18" s="30" customFormat="1" ht="24.75" customHeight="1">
      <c r="A59" s="26">
        <f t="shared" si="9"/>
        <v>56</v>
      </c>
      <c r="B59" s="26" t="s">
        <v>116</v>
      </c>
      <c r="C59" s="27" t="s">
        <v>36</v>
      </c>
      <c r="D59" s="27"/>
      <c r="E59" s="27">
        <v>0</v>
      </c>
      <c r="F59" s="27">
        <v>7.63</v>
      </c>
      <c r="G59" s="27">
        <f t="shared" si="5"/>
        <v>2.289</v>
      </c>
      <c r="H59" s="27">
        <v>0.5</v>
      </c>
      <c r="I59" s="27"/>
      <c r="J59" s="27">
        <f t="shared" si="6"/>
        <v>2.789</v>
      </c>
      <c r="K59" s="27"/>
      <c r="L59" s="28"/>
      <c r="M59" s="27"/>
      <c r="N59" s="27">
        <f t="shared" si="7"/>
        <v>0</v>
      </c>
      <c r="O59" s="27">
        <v>1</v>
      </c>
      <c r="P59" s="27"/>
      <c r="Q59" s="27"/>
      <c r="R59" s="29">
        <f t="shared" si="8"/>
        <v>3.789</v>
      </c>
    </row>
    <row r="60" spans="1:18" s="30" customFormat="1" ht="24.75" customHeight="1">
      <c r="A60" s="26">
        <f t="shared" si="9"/>
        <v>57</v>
      </c>
      <c r="B60" s="26" t="s">
        <v>117</v>
      </c>
      <c r="C60" s="27" t="s">
        <v>31</v>
      </c>
      <c r="D60" s="27"/>
      <c r="E60" s="27">
        <v>1.12</v>
      </c>
      <c r="F60" s="27">
        <v>6.92</v>
      </c>
      <c r="G60" s="27">
        <f t="shared" si="5"/>
        <v>2.076</v>
      </c>
      <c r="H60" s="27"/>
      <c r="I60" s="27"/>
      <c r="J60" s="27">
        <f t="shared" si="6"/>
        <v>3.196</v>
      </c>
      <c r="K60" s="27"/>
      <c r="L60" s="28"/>
      <c r="M60" s="27"/>
      <c r="N60" s="27">
        <f t="shared" si="7"/>
        <v>0</v>
      </c>
      <c r="O60" s="27">
        <v>1</v>
      </c>
      <c r="P60" s="27"/>
      <c r="Q60" s="27"/>
      <c r="R60" s="29">
        <f t="shared" si="8"/>
        <v>4.196</v>
      </c>
    </row>
    <row r="61" spans="1:18" s="30" customFormat="1" ht="24.75" customHeight="1">
      <c r="A61" s="26">
        <f t="shared" si="9"/>
        <v>58</v>
      </c>
      <c r="B61" s="26" t="s">
        <v>118</v>
      </c>
      <c r="C61" s="27" t="s">
        <v>92</v>
      </c>
      <c r="D61" s="27" t="s">
        <v>78</v>
      </c>
      <c r="E61" s="27">
        <v>0.565</v>
      </c>
      <c r="F61" s="27">
        <v>7.05</v>
      </c>
      <c r="G61" s="27">
        <f t="shared" si="5"/>
        <v>2.115</v>
      </c>
      <c r="H61" s="27"/>
      <c r="I61" s="27"/>
      <c r="J61" s="27">
        <f t="shared" si="6"/>
        <v>2.68</v>
      </c>
      <c r="K61" s="27">
        <v>0.6</v>
      </c>
      <c r="L61" s="28"/>
      <c r="M61" s="27"/>
      <c r="N61" s="27">
        <f t="shared" si="7"/>
        <v>0.6</v>
      </c>
      <c r="O61" s="27">
        <v>1</v>
      </c>
      <c r="P61" s="27"/>
      <c r="Q61" s="27"/>
      <c r="R61" s="29">
        <f t="shared" si="8"/>
        <v>4.28</v>
      </c>
    </row>
    <row r="62" spans="1:18" s="30" customFormat="1" ht="24.75" customHeight="1">
      <c r="A62" s="26">
        <f t="shared" si="9"/>
        <v>59</v>
      </c>
      <c r="B62" s="26" t="s">
        <v>119</v>
      </c>
      <c r="C62" s="27" t="s">
        <v>120</v>
      </c>
      <c r="D62" s="27"/>
      <c r="E62" s="27">
        <v>0</v>
      </c>
      <c r="F62" s="27">
        <v>8.3</v>
      </c>
      <c r="G62" s="27">
        <f t="shared" si="5"/>
        <v>2.4900000000000007</v>
      </c>
      <c r="H62" s="27">
        <v>0.5</v>
      </c>
      <c r="I62" s="27"/>
      <c r="J62" s="27">
        <f t="shared" si="6"/>
        <v>2.9900000000000007</v>
      </c>
      <c r="K62" s="27"/>
      <c r="L62" s="28"/>
      <c r="M62" s="27"/>
      <c r="N62" s="27">
        <f t="shared" si="7"/>
        <v>0</v>
      </c>
      <c r="O62" s="27">
        <v>1</v>
      </c>
      <c r="P62" s="27"/>
      <c r="Q62" s="27"/>
      <c r="R62" s="29">
        <f t="shared" si="8"/>
        <v>3.9900000000000007</v>
      </c>
    </row>
    <row r="63" spans="1:18" s="30" customFormat="1" ht="24.75" customHeight="1">
      <c r="A63" s="26">
        <f t="shared" si="9"/>
        <v>60</v>
      </c>
      <c r="B63" s="26" t="s">
        <v>121</v>
      </c>
      <c r="C63" s="27" t="s">
        <v>111</v>
      </c>
      <c r="D63" s="27" t="s">
        <v>122</v>
      </c>
      <c r="E63" s="27">
        <v>2.336</v>
      </c>
      <c r="F63" s="27">
        <v>7.74</v>
      </c>
      <c r="G63" s="27">
        <f t="shared" si="5"/>
        <v>2.3220000000000005</v>
      </c>
      <c r="H63" s="27">
        <v>0.5</v>
      </c>
      <c r="I63" s="27"/>
      <c r="J63" s="27">
        <f t="shared" si="6"/>
        <v>5.158</v>
      </c>
      <c r="K63" s="27"/>
      <c r="L63" s="28">
        <v>2</v>
      </c>
      <c r="M63" s="27"/>
      <c r="N63" s="27">
        <f t="shared" si="7"/>
        <v>2</v>
      </c>
      <c r="O63" s="27">
        <v>1</v>
      </c>
      <c r="P63" s="27"/>
      <c r="Q63" s="27"/>
      <c r="R63" s="29">
        <f t="shared" si="8"/>
        <v>8.158000000000001</v>
      </c>
    </row>
    <row r="64" spans="1:18" s="30" customFormat="1" ht="24.75" customHeight="1">
      <c r="A64" s="26">
        <f t="shared" si="9"/>
        <v>61</v>
      </c>
      <c r="B64" s="26" t="s">
        <v>123</v>
      </c>
      <c r="C64" s="27" t="s">
        <v>36</v>
      </c>
      <c r="D64" s="27" t="s">
        <v>124</v>
      </c>
      <c r="E64" s="27">
        <v>2.763</v>
      </c>
      <c r="F64" s="27">
        <v>6.51</v>
      </c>
      <c r="G64" s="27">
        <f t="shared" si="5"/>
        <v>1.9530000000000003</v>
      </c>
      <c r="H64" s="27">
        <v>0.5</v>
      </c>
      <c r="I64" s="27"/>
      <c r="J64" s="27">
        <f t="shared" si="6"/>
        <v>5.216</v>
      </c>
      <c r="K64" s="27"/>
      <c r="L64" s="28"/>
      <c r="M64" s="27"/>
      <c r="N64" s="27">
        <f t="shared" si="7"/>
        <v>0</v>
      </c>
      <c r="O64" s="27">
        <v>1</v>
      </c>
      <c r="P64" s="27"/>
      <c r="Q64" s="27"/>
      <c r="R64" s="29">
        <f t="shared" si="8"/>
        <v>6.216</v>
      </c>
    </row>
    <row r="65" spans="1:18" s="30" customFormat="1" ht="24.75" customHeight="1">
      <c r="A65" s="26">
        <f t="shared" si="9"/>
        <v>62</v>
      </c>
      <c r="B65" s="26" t="s">
        <v>125</v>
      </c>
      <c r="C65" s="27" t="s">
        <v>126</v>
      </c>
      <c r="D65" s="27"/>
      <c r="E65" s="27">
        <v>0.17400000000000002</v>
      </c>
      <c r="F65" s="27">
        <v>6.67</v>
      </c>
      <c r="G65" s="27">
        <f t="shared" si="5"/>
        <v>2.0010000000000003</v>
      </c>
      <c r="H65" s="27"/>
      <c r="I65" s="27"/>
      <c r="J65" s="27">
        <f t="shared" si="6"/>
        <v>2.1750000000000003</v>
      </c>
      <c r="K65" s="27">
        <v>0.6</v>
      </c>
      <c r="L65" s="28"/>
      <c r="M65" s="27"/>
      <c r="N65" s="27">
        <f t="shared" si="7"/>
        <v>0.6</v>
      </c>
      <c r="O65" s="27">
        <v>1</v>
      </c>
      <c r="P65" s="27"/>
      <c r="Q65" s="33" t="s">
        <v>96</v>
      </c>
      <c r="R65" s="29">
        <f t="shared" si="8"/>
        <v>3.7750000000000004</v>
      </c>
    </row>
    <row r="66" spans="1:18" s="30" customFormat="1" ht="24.75" customHeight="1">
      <c r="A66" s="26">
        <f t="shared" si="9"/>
        <v>63</v>
      </c>
      <c r="B66" s="26" t="s">
        <v>127</v>
      </c>
      <c r="C66" s="27" t="s">
        <v>56</v>
      </c>
      <c r="D66" s="27" t="s">
        <v>61</v>
      </c>
      <c r="E66" s="27">
        <v>1.4969999999999999</v>
      </c>
      <c r="F66" s="27">
        <v>7.82</v>
      </c>
      <c r="G66" s="27">
        <f t="shared" si="5"/>
        <v>2.3460000000000005</v>
      </c>
      <c r="H66" s="27">
        <v>0.5</v>
      </c>
      <c r="I66" s="27"/>
      <c r="J66" s="27">
        <f t="shared" si="6"/>
        <v>4.343</v>
      </c>
      <c r="K66" s="27"/>
      <c r="L66" s="28"/>
      <c r="M66" s="27"/>
      <c r="N66" s="27">
        <f t="shared" si="7"/>
        <v>0</v>
      </c>
      <c r="O66" s="27">
        <v>1</v>
      </c>
      <c r="P66" s="27"/>
      <c r="Q66" s="27"/>
      <c r="R66" s="29">
        <f t="shared" si="8"/>
        <v>5.343</v>
      </c>
    </row>
    <row r="67" spans="1:18" s="30" customFormat="1" ht="24.75" customHeight="1">
      <c r="A67" s="26">
        <f t="shared" si="9"/>
        <v>64</v>
      </c>
      <c r="B67" s="26" t="s">
        <v>128</v>
      </c>
      <c r="C67" s="27" t="s">
        <v>77</v>
      </c>
      <c r="D67" s="27" t="s">
        <v>92</v>
      </c>
      <c r="E67" s="27">
        <v>0</v>
      </c>
      <c r="F67" s="27">
        <v>6.93</v>
      </c>
      <c r="G67" s="27">
        <f t="shared" si="5"/>
        <v>2.079</v>
      </c>
      <c r="H67" s="27"/>
      <c r="I67" s="27"/>
      <c r="J67" s="27">
        <f t="shared" si="6"/>
        <v>2.079</v>
      </c>
      <c r="K67" s="27"/>
      <c r="L67" s="28"/>
      <c r="M67" s="27"/>
      <c r="N67" s="27">
        <f t="shared" si="7"/>
        <v>0</v>
      </c>
      <c r="O67" s="27">
        <v>1</v>
      </c>
      <c r="P67" s="27"/>
      <c r="Q67" s="27"/>
      <c r="R67" s="29">
        <f t="shared" si="8"/>
        <v>3.079</v>
      </c>
    </row>
    <row r="68" spans="1:18" s="30" customFormat="1" ht="24.75" customHeight="1">
      <c r="A68" s="26">
        <f t="shared" si="9"/>
        <v>65</v>
      </c>
      <c r="B68" s="26" t="s">
        <v>129</v>
      </c>
      <c r="C68" s="27" t="s">
        <v>94</v>
      </c>
      <c r="D68" s="27"/>
      <c r="E68" s="27">
        <v>0</v>
      </c>
      <c r="F68" s="27">
        <v>7.23</v>
      </c>
      <c r="G68" s="27">
        <f aca="true" t="shared" si="10" ref="G68:G99">F68*0.3</f>
        <v>2.1690000000000005</v>
      </c>
      <c r="H68" s="27">
        <v>0.5</v>
      </c>
      <c r="I68" s="27"/>
      <c r="J68" s="27">
        <f aca="true" t="shared" si="11" ref="J68:J95">E68+G68+H68+I68</f>
        <v>2.6690000000000005</v>
      </c>
      <c r="K68" s="27"/>
      <c r="L68" s="28"/>
      <c r="M68" s="27"/>
      <c r="N68" s="27">
        <f aca="true" t="shared" si="12" ref="N68:N99">K68+L68+M68</f>
        <v>0</v>
      </c>
      <c r="O68" s="27">
        <v>1</v>
      </c>
      <c r="P68" s="27"/>
      <c r="Q68" s="27"/>
      <c r="R68" s="29">
        <f aca="true" t="shared" si="13" ref="R68:R99">J68+N68+O68</f>
        <v>3.6690000000000005</v>
      </c>
    </row>
    <row r="69" spans="1:18" s="30" customFormat="1" ht="24.75" customHeight="1">
      <c r="A69" s="26">
        <f aca="true" t="shared" si="14" ref="A69:A100">A68+1</f>
        <v>66</v>
      </c>
      <c r="B69" s="26" t="s">
        <v>130</v>
      </c>
      <c r="C69" s="27"/>
      <c r="D69" s="27"/>
      <c r="E69" s="27">
        <v>1.513</v>
      </c>
      <c r="F69" s="27">
        <v>5.78</v>
      </c>
      <c r="G69" s="27">
        <f t="shared" si="10"/>
        <v>1.7340000000000004</v>
      </c>
      <c r="H69" s="27"/>
      <c r="I69" s="27"/>
      <c r="J69" s="27">
        <f t="shared" si="11"/>
        <v>3.2470000000000003</v>
      </c>
      <c r="K69" s="27">
        <v>0.6</v>
      </c>
      <c r="L69" s="28"/>
      <c r="M69" s="27"/>
      <c r="N69" s="27">
        <f t="shared" si="12"/>
        <v>0.6</v>
      </c>
      <c r="O69" s="33"/>
      <c r="P69" s="27"/>
      <c r="Q69" s="27"/>
      <c r="R69" s="29">
        <f t="shared" si="13"/>
        <v>3.8470000000000004</v>
      </c>
    </row>
    <row r="70" spans="1:18" s="30" customFormat="1" ht="24.75" customHeight="1">
      <c r="A70" s="26">
        <f t="shared" si="14"/>
        <v>67</v>
      </c>
      <c r="B70" s="26" t="s">
        <v>131</v>
      </c>
      <c r="C70" s="27" t="s">
        <v>69</v>
      </c>
      <c r="D70" s="27" t="s">
        <v>83</v>
      </c>
      <c r="E70" s="27">
        <v>0</v>
      </c>
      <c r="F70" s="27">
        <v>6.98</v>
      </c>
      <c r="G70" s="27">
        <f t="shared" si="10"/>
        <v>2.0940000000000003</v>
      </c>
      <c r="H70" s="27"/>
      <c r="I70" s="27"/>
      <c r="J70" s="27">
        <f t="shared" si="11"/>
        <v>2.0940000000000003</v>
      </c>
      <c r="K70" s="27"/>
      <c r="L70" s="28"/>
      <c r="M70" s="27"/>
      <c r="N70" s="27">
        <f t="shared" si="12"/>
        <v>0</v>
      </c>
      <c r="O70" s="27">
        <v>1</v>
      </c>
      <c r="P70" s="27"/>
      <c r="Q70" s="27"/>
      <c r="R70" s="29">
        <f t="shared" si="13"/>
        <v>3.0940000000000003</v>
      </c>
    </row>
    <row r="71" spans="1:18" s="30" customFormat="1" ht="24.75" customHeight="1">
      <c r="A71" s="26">
        <f t="shared" si="14"/>
        <v>68</v>
      </c>
      <c r="B71" s="26" t="s">
        <v>132</v>
      </c>
      <c r="C71" s="27" t="s">
        <v>133</v>
      </c>
      <c r="D71" s="27"/>
      <c r="E71" s="27">
        <v>3.595</v>
      </c>
      <c r="F71" s="27">
        <v>7.42</v>
      </c>
      <c r="G71" s="27">
        <f t="shared" si="10"/>
        <v>2.2260000000000004</v>
      </c>
      <c r="H71" s="27"/>
      <c r="I71" s="27">
        <v>1</v>
      </c>
      <c r="J71" s="27">
        <f t="shared" si="11"/>
        <v>6.821000000000001</v>
      </c>
      <c r="K71" s="27"/>
      <c r="L71" s="28"/>
      <c r="M71" s="27"/>
      <c r="N71" s="27">
        <f t="shared" si="12"/>
        <v>0</v>
      </c>
      <c r="O71" s="27">
        <v>1</v>
      </c>
      <c r="P71" s="27"/>
      <c r="Q71" s="27"/>
      <c r="R71" s="29">
        <f t="shared" si="13"/>
        <v>7.821000000000001</v>
      </c>
    </row>
    <row r="72" spans="1:18" s="30" customFormat="1" ht="24.75" customHeight="1">
      <c r="A72" s="26">
        <f t="shared" si="14"/>
        <v>69</v>
      </c>
      <c r="B72" s="26" t="s">
        <v>134</v>
      </c>
      <c r="C72" s="27" t="s">
        <v>50</v>
      </c>
      <c r="D72" s="27"/>
      <c r="E72" s="27">
        <v>2.571</v>
      </c>
      <c r="F72" s="27">
        <v>8</v>
      </c>
      <c r="G72" s="27">
        <f t="shared" si="10"/>
        <v>2.4000000000000004</v>
      </c>
      <c r="H72" s="27"/>
      <c r="I72" s="27"/>
      <c r="J72" s="27">
        <f t="shared" si="11"/>
        <v>4.971</v>
      </c>
      <c r="K72" s="27"/>
      <c r="L72" s="28"/>
      <c r="M72" s="27"/>
      <c r="N72" s="27">
        <f t="shared" si="12"/>
        <v>0</v>
      </c>
      <c r="O72" s="27">
        <v>1</v>
      </c>
      <c r="P72" s="27"/>
      <c r="Q72" s="27"/>
      <c r="R72" s="29">
        <f t="shared" si="13"/>
        <v>5.971</v>
      </c>
    </row>
    <row r="73" spans="1:18" s="30" customFormat="1" ht="24.75" customHeight="1">
      <c r="A73" s="26">
        <f t="shared" si="14"/>
        <v>70</v>
      </c>
      <c r="B73" s="26" t="s">
        <v>135</v>
      </c>
      <c r="C73" s="27" t="s">
        <v>136</v>
      </c>
      <c r="D73" s="27"/>
      <c r="E73" s="27">
        <v>3.255</v>
      </c>
      <c r="F73" s="27">
        <v>7.53</v>
      </c>
      <c r="G73" s="27">
        <f t="shared" si="10"/>
        <v>2.2590000000000003</v>
      </c>
      <c r="H73" s="27"/>
      <c r="I73" s="27">
        <v>1</v>
      </c>
      <c r="J73" s="27">
        <f t="shared" si="11"/>
        <v>6.514</v>
      </c>
      <c r="K73" s="27"/>
      <c r="L73" s="28"/>
      <c r="M73" s="27"/>
      <c r="N73" s="27">
        <f t="shared" si="12"/>
        <v>0</v>
      </c>
      <c r="O73" s="27">
        <v>1</v>
      </c>
      <c r="P73" s="27"/>
      <c r="Q73" s="27"/>
      <c r="R73" s="29">
        <f t="shared" si="13"/>
        <v>7.514</v>
      </c>
    </row>
    <row r="74" spans="1:18" s="30" customFormat="1" ht="24.75" customHeight="1">
      <c r="A74" s="26">
        <f t="shared" si="14"/>
        <v>71</v>
      </c>
      <c r="B74" s="26" t="s">
        <v>137</v>
      </c>
      <c r="C74" s="27" t="s">
        <v>77</v>
      </c>
      <c r="D74" s="27"/>
      <c r="E74" s="27">
        <v>2.28</v>
      </c>
      <c r="F74" s="27">
        <v>7.04</v>
      </c>
      <c r="G74" s="27">
        <f t="shared" si="10"/>
        <v>2.1120000000000005</v>
      </c>
      <c r="H74" s="27">
        <v>0.5</v>
      </c>
      <c r="I74" s="27"/>
      <c r="J74" s="27">
        <f t="shared" si="11"/>
        <v>4.892</v>
      </c>
      <c r="K74" s="27"/>
      <c r="L74" s="28"/>
      <c r="M74" s="27"/>
      <c r="N74" s="27">
        <f t="shared" si="12"/>
        <v>0</v>
      </c>
      <c r="O74" s="27">
        <v>1</v>
      </c>
      <c r="P74" s="27"/>
      <c r="Q74" s="27"/>
      <c r="R74" s="29">
        <f t="shared" si="13"/>
        <v>5.892</v>
      </c>
    </row>
    <row r="75" spans="1:18" s="30" customFormat="1" ht="24.75" customHeight="1">
      <c r="A75" s="26">
        <f t="shared" si="14"/>
        <v>72</v>
      </c>
      <c r="B75" s="26" t="s">
        <v>138</v>
      </c>
      <c r="C75" s="27" t="s">
        <v>36</v>
      </c>
      <c r="D75" s="27" t="s">
        <v>31</v>
      </c>
      <c r="E75" s="27">
        <v>0.328</v>
      </c>
      <c r="F75" s="27">
        <v>7.68</v>
      </c>
      <c r="G75" s="27">
        <f t="shared" si="10"/>
        <v>2.3040000000000003</v>
      </c>
      <c r="H75" s="27">
        <v>0.5</v>
      </c>
      <c r="I75" s="27"/>
      <c r="J75" s="27">
        <f t="shared" si="11"/>
        <v>3.132</v>
      </c>
      <c r="K75" s="27">
        <v>0.3</v>
      </c>
      <c r="L75" s="28"/>
      <c r="M75" s="27"/>
      <c r="N75" s="27">
        <f t="shared" si="12"/>
        <v>0.3</v>
      </c>
      <c r="O75" s="27">
        <v>1</v>
      </c>
      <c r="P75" s="27"/>
      <c r="Q75" s="27"/>
      <c r="R75" s="29">
        <f t="shared" si="13"/>
        <v>4.432</v>
      </c>
    </row>
    <row r="76" spans="1:18" s="30" customFormat="1" ht="24.75" customHeight="1">
      <c r="A76" s="26">
        <f t="shared" si="14"/>
        <v>73</v>
      </c>
      <c r="B76" s="26" t="s">
        <v>139</v>
      </c>
      <c r="C76" s="27" t="s">
        <v>40</v>
      </c>
      <c r="D76" s="27"/>
      <c r="E76" s="27">
        <v>0</v>
      </c>
      <c r="F76" s="27">
        <v>6.91</v>
      </c>
      <c r="G76" s="27">
        <f t="shared" si="10"/>
        <v>2.0730000000000004</v>
      </c>
      <c r="H76" s="27"/>
      <c r="I76" s="27"/>
      <c r="J76" s="27">
        <f t="shared" si="11"/>
        <v>2.0730000000000004</v>
      </c>
      <c r="K76" s="27"/>
      <c r="L76" s="28"/>
      <c r="M76" s="27"/>
      <c r="N76" s="27">
        <f t="shared" si="12"/>
        <v>0</v>
      </c>
      <c r="O76" s="27">
        <v>1</v>
      </c>
      <c r="P76" s="27"/>
      <c r="Q76" s="27"/>
      <c r="R76" s="29">
        <f t="shared" si="13"/>
        <v>3.0730000000000004</v>
      </c>
    </row>
    <row r="77" spans="1:18" s="30" customFormat="1" ht="24.75" customHeight="1">
      <c r="A77" s="26">
        <f t="shared" si="14"/>
        <v>74</v>
      </c>
      <c r="B77" s="26" t="s">
        <v>140</v>
      </c>
      <c r="C77" s="27" t="s">
        <v>28</v>
      </c>
      <c r="D77" s="27"/>
      <c r="E77" s="27">
        <v>0.539</v>
      </c>
      <c r="F77" s="27">
        <v>7.62</v>
      </c>
      <c r="G77" s="27">
        <f t="shared" si="10"/>
        <v>2.2860000000000005</v>
      </c>
      <c r="H77" s="27"/>
      <c r="I77" s="27"/>
      <c r="J77" s="27">
        <f t="shared" si="11"/>
        <v>2.8250000000000006</v>
      </c>
      <c r="K77" s="27">
        <v>0.3</v>
      </c>
      <c r="L77" s="28"/>
      <c r="M77" s="27"/>
      <c r="N77" s="27">
        <f t="shared" si="12"/>
        <v>0.3</v>
      </c>
      <c r="O77" s="27">
        <v>1</v>
      </c>
      <c r="P77" s="27"/>
      <c r="Q77" s="27"/>
      <c r="R77" s="29">
        <f t="shared" si="13"/>
        <v>4.125</v>
      </c>
    </row>
    <row r="78" spans="1:18" s="30" customFormat="1" ht="24.75" customHeight="1">
      <c r="A78" s="26">
        <f t="shared" si="14"/>
        <v>75</v>
      </c>
      <c r="B78" s="26" t="s">
        <v>141</v>
      </c>
      <c r="C78" s="27" t="s">
        <v>94</v>
      </c>
      <c r="D78" s="27" t="s">
        <v>142</v>
      </c>
      <c r="E78" s="27">
        <v>0.931</v>
      </c>
      <c r="F78" s="27">
        <v>8.07</v>
      </c>
      <c r="G78" s="27">
        <f t="shared" si="10"/>
        <v>2.4210000000000003</v>
      </c>
      <c r="H78" s="27"/>
      <c r="I78" s="27"/>
      <c r="J78" s="27">
        <f t="shared" si="11"/>
        <v>3.3520000000000003</v>
      </c>
      <c r="K78" s="27">
        <v>0.6</v>
      </c>
      <c r="L78" s="28"/>
      <c r="M78" s="27"/>
      <c r="N78" s="27">
        <f t="shared" si="12"/>
        <v>0.6</v>
      </c>
      <c r="O78" s="27">
        <v>1</v>
      </c>
      <c r="P78" s="27"/>
      <c r="Q78" s="27"/>
      <c r="R78" s="29">
        <f t="shared" si="13"/>
        <v>4.952</v>
      </c>
    </row>
    <row r="79" spans="1:18" s="30" customFormat="1" ht="24.75" customHeight="1">
      <c r="A79" s="26">
        <f t="shared" si="14"/>
        <v>76</v>
      </c>
      <c r="B79" s="26" t="s">
        <v>143</v>
      </c>
      <c r="C79" s="27" t="s">
        <v>36</v>
      </c>
      <c r="D79" s="27"/>
      <c r="E79" s="27">
        <v>0</v>
      </c>
      <c r="F79" s="27">
        <v>6.61</v>
      </c>
      <c r="G79" s="27">
        <f t="shared" si="10"/>
        <v>1.9830000000000003</v>
      </c>
      <c r="H79" s="27"/>
      <c r="I79" s="27"/>
      <c r="J79" s="27">
        <f t="shared" si="11"/>
        <v>1.9830000000000003</v>
      </c>
      <c r="K79" s="27"/>
      <c r="L79" s="28"/>
      <c r="M79" s="27"/>
      <c r="N79" s="27">
        <f t="shared" si="12"/>
        <v>0</v>
      </c>
      <c r="O79" s="27">
        <v>1</v>
      </c>
      <c r="P79" s="27"/>
      <c r="Q79" s="27"/>
      <c r="R79" s="29">
        <f t="shared" si="13"/>
        <v>2.9830000000000005</v>
      </c>
    </row>
    <row r="80" spans="1:18" s="30" customFormat="1" ht="24.75" customHeight="1">
      <c r="A80" s="26">
        <f t="shared" si="14"/>
        <v>77</v>
      </c>
      <c r="B80" s="26" t="s">
        <v>144</v>
      </c>
      <c r="C80" s="27" t="s">
        <v>36</v>
      </c>
      <c r="D80" s="27"/>
      <c r="E80" s="27">
        <v>0</v>
      </c>
      <c r="F80" s="27">
        <v>7.1</v>
      </c>
      <c r="G80" s="27">
        <f t="shared" si="10"/>
        <v>2.1300000000000003</v>
      </c>
      <c r="H80" s="27"/>
      <c r="I80" s="27"/>
      <c r="J80" s="27">
        <f t="shared" si="11"/>
        <v>2.1300000000000003</v>
      </c>
      <c r="K80" s="27"/>
      <c r="L80" s="28"/>
      <c r="M80" s="27"/>
      <c r="N80" s="27">
        <f t="shared" si="12"/>
        <v>0</v>
      </c>
      <c r="O80" s="27">
        <v>1</v>
      </c>
      <c r="P80" s="27"/>
      <c r="Q80" s="27"/>
      <c r="R80" s="29">
        <f t="shared" si="13"/>
        <v>3.1300000000000003</v>
      </c>
    </row>
    <row r="81" spans="1:18" s="30" customFormat="1" ht="24.75" customHeight="1">
      <c r="A81" s="26">
        <f t="shared" si="14"/>
        <v>78</v>
      </c>
      <c r="B81" s="26" t="s">
        <v>145</v>
      </c>
      <c r="C81" s="27" t="s">
        <v>33</v>
      </c>
      <c r="D81" s="27"/>
      <c r="E81" s="27">
        <v>4.369</v>
      </c>
      <c r="F81" s="27">
        <v>6.57</v>
      </c>
      <c r="G81" s="27">
        <f t="shared" si="10"/>
        <v>1.9710000000000003</v>
      </c>
      <c r="H81" s="27"/>
      <c r="I81" s="27"/>
      <c r="J81" s="27">
        <f t="shared" si="11"/>
        <v>6.34</v>
      </c>
      <c r="K81" s="27"/>
      <c r="L81" s="28"/>
      <c r="M81" s="27"/>
      <c r="N81" s="27">
        <f t="shared" si="12"/>
        <v>0</v>
      </c>
      <c r="O81" s="27">
        <v>1</v>
      </c>
      <c r="P81" s="27"/>
      <c r="Q81" s="27"/>
      <c r="R81" s="29">
        <f t="shared" si="13"/>
        <v>7.34</v>
      </c>
    </row>
    <row r="82" spans="1:18" s="30" customFormat="1" ht="24.75" customHeight="1">
      <c r="A82" s="26">
        <f t="shared" si="14"/>
        <v>79</v>
      </c>
      <c r="B82" s="26" t="s">
        <v>146</v>
      </c>
      <c r="C82" s="27" t="s">
        <v>40</v>
      </c>
      <c r="D82" s="27"/>
      <c r="E82" s="27">
        <v>0</v>
      </c>
      <c r="F82" s="27">
        <v>6.45</v>
      </c>
      <c r="G82" s="27">
        <f t="shared" si="10"/>
        <v>1.9350000000000003</v>
      </c>
      <c r="H82" s="27"/>
      <c r="I82" s="27"/>
      <c r="J82" s="27">
        <f t="shared" si="11"/>
        <v>1.9350000000000003</v>
      </c>
      <c r="K82" s="27"/>
      <c r="L82" s="28"/>
      <c r="M82" s="27"/>
      <c r="N82" s="27">
        <f t="shared" si="12"/>
        <v>0</v>
      </c>
      <c r="O82" s="27">
        <v>1</v>
      </c>
      <c r="P82" s="27"/>
      <c r="Q82" s="27"/>
      <c r="R82" s="29">
        <f t="shared" si="13"/>
        <v>2.9350000000000005</v>
      </c>
    </row>
    <row r="83" spans="1:18" s="30" customFormat="1" ht="24.75" customHeight="1">
      <c r="A83" s="26">
        <f t="shared" si="14"/>
        <v>80</v>
      </c>
      <c r="B83" s="26" t="s">
        <v>147</v>
      </c>
      <c r="C83" s="27" t="s">
        <v>42</v>
      </c>
      <c r="D83" s="27"/>
      <c r="E83" s="27">
        <v>3.341</v>
      </c>
      <c r="F83" s="27">
        <v>6</v>
      </c>
      <c r="G83" s="27">
        <f t="shared" si="10"/>
        <v>1.8000000000000003</v>
      </c>
      <c r="H83" s="27">
        <v>0.5</v>
      </c>
      <c r="I83" s="27"/>
      <c r="J83" s="27">
        <f t="shared" si="11"/>
        <v>5.641</v>
      </c>
      <c r="K83" s="27">
        <v>0.3</v>
      </c>
      <c r="L83" s="28"/>
      <c r="M83" s="27"/>
      <c r="N83" s="27">
        <f t="shared" si="12"/>
        <v>0.3</v>
      </c>
      <c r="O83" s="27">
        <v>1</v>
      </c>
      <c r="P83" s="27"/>
      <c r="Q83" s="27"/>
      <c r="R83" s="29">
        <f t="shared" si="13"/>
        <v>6.941</v>
      </c>
    </row>
    <row r="84" spans="1:18" s="30" customFormat="1" ht="24.75" customHeight="1">
      <c r="A84" s="26">
        <f t="shared" si="14"/>
        <v>81</v>
      </c>
      <c r="B84" s="26" t="s">
        <v>148</v>
      </c>
      <c r="C84" s="27" t="s">
        <v>69</v>
      </c>
      <c r="D84" s="27"/>
      <c r="E84" s="27">
        <v>0</v>
      </c>
      <c r="F84" s="27">
        <v>6.77</v>
      </c>
      <c r="G84" s="27">
        <f t="shared" si="10"/>
        <v>2.031</v>
      </c>
      <c r="H84" s="27"/>
      <c r="I84" s="27"/>
      <c r="J84" s="27">
        <f t="shared" si="11"/>
        <v>2.031</v>
      </c>
      <c r="K84" s="27">
        <v>0.6</v>
      </c>
      <c r="L84" s="28"/>
      <c r="M84" s="27"/>
      <c r="N84" s="27">
        <f t="shared" si="12"/>
        <v>0.6</v>
      </c>
      <c r="O84" s="27">
        <v>1</v>
      </c>
      <c r="P84" s="27"/>
      <c r="Q84" s="27"/>
      <c r="R84" s="29">
        <f t="shared" si="13"/>
        <v>3.6310000000000002</v>
      </c>
    </row>
    <row r="85" spans="1:18" s="30" customFormat="1" ht="24.75" customHeight="1">
      <c r="A85" s="26">
        <f t="shared" si="14"/>
        <v>82</v>
      </c>
      <c r="B85" s="26" t="s">
        <v>149</v>
      </c>
      <c r="C85" s="27" t="s">
        <v>40</v>
      </c>
      <c r="D85" s="27"/>
      <c r="E85" s="27">
        <v>3.638</v>
      </c>
      <c r="F85" s="27">
        <v>7.63</v>
      </c>
      <c r="G85" s="27">
        <f t="shared" si="10"/>
        <v>2.289</v>
      </c>
      <c r="H85" s="27"/>
      <c r="I85" s="27"/>
      <c r="J85" s="27">
        <f t="shared" si="11"/>
        <v>5.927</v>
      </c>
      <c r="K85" s="27">
        <v>0.3</v>
      </c>
      <c r="L85" s="28"/>
      <c r="M85" s="27"/>
      <c r="N85" s="27">
        <f t="shared" si="12"/>
        <v>0.3</v>
      </c>
      <c r="O85" s="27">
        <v>1</v>
      </c>
      <c r="P85" s="27"/>
      <c r="Q85" s="27"/>
      <c r="R85" s="29">
        <f t="shared" si="13"/>
        <v>7.226999999999999</v>
      </c>
    </row>
    <row r="86" spans="1:18" s="30" customFormat="1" ht="24.75" customHeight="1">
      <c r="A86" s="26">
        <f t="shared" si="14"/>
        <v>83</v>
      </c>
      <c r="B86" s="26" t="s">
        <v>150</v>
      </c>
      <c r="C86" s="27" t="s">
        <v>40</v>
      </c>
      <c r="D86" s="27"/>
      <c r="E86" s="27">
        <v>0.16</v>
      </c>
      <c r="F86" s="27">
        <v>7.55</v>
      </c>
      <c r="G86" s="27">
        <f t="shared" si="10"/>
        <v>2.265</v>
      </c>
      <c r="H86" s="27">
        <v>0.5</v>
      </c>
      <c r="I86" s="27"/>
      <c r="J86" s="27">
        <f t="shared" si="11"/>
        <v>2.9250000000000003</v>
      </c>
      <c r="K86" s="27"/>
      <c r="L86" s="28"/>
      <c r="M86" s="27"/>
      <c r="N86" s="27">
        <f t="shared" si="12"/>
        <v>0</v>
      </c>
      <c r="O86" s="27">
        <v>1</v>
      </c>
      <c r="P86" s="27"/>
      <c r="Q86" s="27"/>
      <c r="R86" s="29">
        <f t="shared" si="13"/>
        <v>3.9250000000000003</v>
      </c>
    </row>
    <row r="87" spans="1:18" s="30" customFormat="1" ht="24.75" customHeight="1">
      <c r="A87" s="26">
        <f t="shared" si="14"/>
        <v>84</v>
      </c>
      <c r="B87" s="26" t="s">
        <v>151</v>
      </c>
      <c r="C87" s="27" t="s">
        <v>42</v>
      </c>
      <c r="D87" s="27"/>
      <c r="E87" s="27">
        <v>0</v>
      </c>
      <c r="F87" s="27">
        <v>7.58</v>
      </c>
      <c r="G87" s="27">
        <f t="shared" si="10"/>
        <v>2.2740000000000005</v>
      </c>
      <c r="H87" s="27"/>
      <c r="I87" s="27"/>
      <c r="J87" s="27">
        <f t="shared" si="11"/>
        <v>2.2740000000000005</v>
      </c>
      <c r="K87" s="27"/>
      <c r="L87" s="28"/>
      <c r="M87" s="27"/>
      <c r="N87" s="27">
        <f t="shared" si="12"/>
        <v>0</v>
      </c>
      <c r="O87" s="27">
        <v>1</v>
      </c>
      <c r="P87" s="27"/>
      <c r="Q87" s="27"/>
      <c r="R87" s="29">
        <f t="shared" si="13"/>
        <v>3.2740000000000005</v>
      </c>
    </row>
    <row r="88" spans="1:18" s="30" customFormat="1" ht="24.75" customHeight="1">
      <c r="A88" s="26">
        <f t="shared" si="14"/>
        <v>85</v>
      </c>
      <c r="B88" s="26" t="s">
        <v>152</v>
      </c>
      <c r="C88" s="27" t="s">
        <v>153</v>
      </c>
      <c r="D88" s="27"/>
      <c r="E88" s="27">
        <v>4.33</v>
      </c>
      <c r="F88" s="27">
        <v>6.53</v>
      </c>
      <c r="G88" s="27">
        <f t="shared" si="10"/>
        <v>1.9590000000000003</v>
      </c>
      <c r="H88" s="27"/>
      <c r="I88" s="27"/>
      <c r="J88" s="27">
        <f t="shared" si="11"/>
        <v>6.289000000000001</v>
      </c>
      <c r="K88" s="27">
        <v>0.6</v>
      </c>
      <c r="L88" s="28"/>
      <c r="M88" s="27"/>
      <c r="N88" s="27">
        <f t="shared" si="12"/>
        <v>0.6</v>
      </c>
      <c r="O88" s="27">
        <v>1</v>
      </c>
      <c r="P88" s="27"/>
      <c r="Q88" s="27"/>
      <c r="R88" s="29">
        <f t="shared" si="13"/>
        <v>7.889</v>
      </c>
    </row>
    <row r="89" spans="1:18" s="30" customFormat="1" ht="24.75" customHeight="1">
      <c r="A89" s="26">
        <f t="shared" si="14"/>
        <v>86</v>
      </c>
      <c r="B89" s="26" t="s">
        <v>154</v>
      </c>
      <c r="C89" s="27" t="s">
        <v>77</v>
      </c>
      <c r="D89" s="27"/>
      <c r="E89" s="27">
        <v>1.451</v>
      </c>
      <c r="F89" s="27">
        <v>6.98</v>
      </c>
      <c r="G89" s="27">
        <f t="shared" si="10"/>
        <v>2.0940000000000003</v>
      </c>
      <c r="H89" s="27"/>
      <c r="I89" s="27"/>
      <c r="J89" s="27">
        <f t="shared" si="11"/>
        <v>3.5450000000000004</v>
      </c>
      <c r="K89" s="27">
        <v>0.6</v>
      </c>
      <c r="L89" s="28"/>
      <c r="M89" s="27"/>
      <c r="N89" s="27">
        <f t="shared" si="12"/>
        <v>0.6</v>
      </c>
      <c r="O89" s="27">
        <v>1</v>
      </c>
      <c r="P89" s="27"/>
      <c r="Q89" s="33" t="s">
        <v>96</v>
      </c>
      <c r="R89" s="29">
        <f t="shared" si="13"/>
        <v>5.1450000000000005</v>
      </c>
    </row>
    <row r="90" spans="1:18" ht="14.25" customHeight="1">
      <c r="A90" s="26">
        <f t="shared" si="14"/>
        <v>87</v>
      </c>
      <c r="B90" s="26" t="s">
        <v>155</v>
      </c>
      <c r="C90" s="27" t="s">
        <v>28</v>
      </c>
      <c r="D90" s="27"/>
      <c r="E90" s="27">
        <v>3.301</v>
      </c>
      <c r="F90" s="27">
        <v>8.07</v>
      </c>
      <c r="G90" s="27">
        <f t="shared" si="10"/>
        <v>2.4210000000000003</v>
      </c>
      <c r="H90" s="27">
        <v>0.5</v>
      </c>
      <c r="I90" s="27"/>
      <c r="J90" s="27">
        <f t="shared" si="11"/>
        <v>6.222</v>
      </c>
      <c r="K90" s="27"/>
      <c r="L90" s="39"/>
      <c r="M90" s="27"/>
      <c r="N90" s="27">
        <f t="shared" si="12"/>
        <v>0</v>
      </c>
      <c r="O90" s="27">
        <v>1</v>
      </c>
      <c r="P90" s="27"/>
      <c r="Q90" s="27"/>
      <c r="R90" s="29">
        <f t="shared" si="13"/>
        <v>7.222</v>
      </c>
    </row>
    <row r="91" spans="1:18" s="30" customFormat="1" ht="24.75" customHeight="1">
      <c r="A91" s="26">
        <f t="shared" si="14"/>
        <v>88</v>
      </c>
      <c r="B91" s="26" t="s">
        <v>156</v>
      </c>
      <c r="C91" s="27" t="s">
        <v>28</v>
      </c>
      <c r="D91" s="27"/>
      <c r="E91" s="27">
        <v>0.07200000000000001</v>
      </c>
      <c r="F91" s="27">
        <v>6.8</v>
      </c>
      <c r="G91" s="27">
        <f t="shared" si="10"/>
        <v>2.04</v>
      </c>
      <c r="H91" s="27"/>
      <c r="I91" s="27"/>
      <c r="J91" s="27">
        <f t="shared" si="11"/>
        <v>2.112</v>
      </c>
      <c r="K91" s="27"/>
      <c r="L91" s="28"/>
      <c r="M91" s="27"/>
      <c r="N91" s="27">
        <f t="shared" si="12"/>
        <v>0</v>
      </c>
      <c r="O91" s="27">
        <v>1</v>
      </c>
      <c r="P91" s="27"/>
      <c r="Q91" s="27"/>
      <c r="R91" s="29">
        <f t="shared" si="13"/>
        <v>3.112</v>
      </c>
    </row>
    <row r="92" spans="1:18" s="30" customFormat="1" ht="24.75" customHeight="1">
      <c r="A92" s="26">
        <f t="shared" si="14"/>
        <v>89</v>
      </c>
      <c r="B92" s="26" t="s">
        <v>157</v>
      </c>
      <c r="C92" s="27" t="s">
        <v>111</v>
      </c>
      <c r="D92" s="27"/>
      <c r="E92" s="27">
        <v>2.193</v>
      </c>
      <c r="F92" s="27">
        <v>6.94</v>
      </c>
      <c r="G92" s="27">
        <f t="shared" si="10"/>
        <v>2.0820000000000003</v>
      </c>
      <c r="H92" s="27"/>
      <c r="I92" s="27"/>
      <c r="J92" s="27">
        <f t="shared" si="11"/>
        <v>4.275</v>
      </c>
      <c r="K92" s="27">
        <v>0.6</v>
      </c>
      <c r="L92" s="28"/>
      <c r="M92" s="27"/>
      <c r="N92" s="27">
        <f t="shared" si="12"/>
        <v>0.6</v>
      </c>
      <c r="O92" s="27">
        <v>1</v>
      </c>
      <c r="P92" s="27"/>
      <c r="Q92" s="27"/>
      <c r="R92" s="29">
        <f t="shared" si="13"/>
        <v>5.875</v>
      </c>
    </row>
    <row r="93" spans="1:18" s="30" customFormat="1" ht="24.75" customHeight="1">
      <c r="A93" s="26">
        <f t="shared" si="14"/>
        <v>90</v>
      </c>
      <c r="B93" s="26" t="s">
        <v>158</v>
      </c>
      <c r="C93" s="27" t="s">
        <v>50</v>
      </c>
      <c r="D93" s="27"/>
      <c r="E93" s="27">
        <v>3.171</v>
      </c>
      <c r="F93" s="27">
        <v>6.25</v>
      </c>
      <c r="G93" s="27">
        <f t="shared" si="10"/>
        <v>1.8750000000000002</v>
      </c>
      <c r="H93" s="27"/>
      <c r="I93" s="27"/>
      <c r="J93" s="27">
        <f t="shared" si="11"/>
        <v>5.046</v>
      </c>
      <c r="K93" s="27">
        <v>0.3</v>
      </c>
      <c r="L93" s="28"/>
      <c r="M93" s="27"/>
      <c r="N93" s="27">
        <f t="shared" si="12"/>
        <v>0.3</v>
      </c>
      <c r="O93" s="27">
        <v>1</v>
      </c>
      <c r="P93" s="27"/>
      <c r="Q93" s="27"/>
      <c r="R93" s="29">
        <f t="shared" si="13"/>
        <v>6.346</v>
      </c>
    </row>
    <row r="94" spans="1:18" s="30" customFormat="1" ht="24.75" customHeight="1">
      <c r="A94" s="26">
        <f t="shared" si="14"/>
        <v>91</v>
      </c>
      <c r="B94" s="26" t="s">
        <v>159</v>
      </c>
      <c r="C94" s="27" t="s">
        <v>42</v>
      </c>
      <c r="D94" s="27"/>
      <c r="E94" s="27">
        <v>0.40800000000000003</v>
      </c>
      <c r="F94" s="27">
        <v>7.04</v>
      </c>
      <c r="G94" s="27">
        <f t="shared" si="10"/>
        <v>2.1120000000000005</v>
      </c>
      <c r="H94" s="27">
        <v>0.5</v>
      </c>
      <c r="I94" s="27"/>
      <c r="J94" s="40">
        <f t="shared" si="11"/>
        <v>3.0200000000000005</v>
      </c>
      <c r="K94" s="27">
        <v>0.6</v>
      </c>
      <c r="L94" s="28"/>
      <c r="M94" s="27"/>
      <c r="N94" s="27">
        <f t="shared" si="12"/>
        <v>0.6</v>
      </c>
      <c r="O94" s="27">
        <v>1</v>
      </c>
      <c r="P94" s="27"/>
      <c r="Q94" s="27"/>
      <c r="R94" s="29">
        <f t="shared" si="13"/>
        <v>4.620000000000001</v>
      </c>
    </row>
    <row r="95" spans="1:18" s="30" customFormat="1" ht="24.75" customHeight="1">
      <c r="A95" s="26">
        <f t="shared" si="14"/>
        <v>92</v>
      </c>
      <c r="B95" s="26" t="s">
        <v>160</v>
      </c>
      <c r="C95" s="27" t="s">
        <v>44</v>
      </c>
      <c r="D95" s="27"/>
      <c r="E95" s="27">
        <v>1.05</v>
      </c>
      <c r="F95" s="27">
        <v>6.32</v>
      </c>
      <c r="G95" s="27">
        <f t="shared" si="10"/>
        <v>1.8960000000000004</v>
      </c>
      <c r="H95" s="27"/>
      <c r="I95" s="27"/>
      <c r="J95" s="27">
        <f t="shared" si="11"/>
        <v>2.9460000000000006</v>
      </c>
      <c r="K95" s="27"/>
      <c r="L95" s="28"/>
      <c r="M95" s="27"/>
      <c r="N95" s="27">
        <f t="shared" si="12"/>
        <v>0</v>
      </c>
      <c r="O95" s="27">
        <v>1</v>
      </c>
      <c r="P95" s="27"/>
      <c r="Q95" s="27"/>
      <c r="R95" s="29">
        <f t="shared" si="13"/>
        <v>3.9460000000000006</v>
      </c>
    </row>
    <row r="96" spans="1:18" s="30" customFormat="1" ht="24.75" customHeight="1">
      <c r="A96" s="26">
        <f t="shared" si="14"/>
        <v>93</v>
      </c>
      <c r="B96" s="26" t="s">
        <v>161</v>
      </c>
      <c r="C96" s="27" t="s">
        <v>54</v>
      </c>
      <c r="D96" s="27" t="s">
        <v>50</v>
      </c>
      <c r="E96" s="27">
        <v>1.201</v>
      </c>
      <c r="F96" s="27">
        <v>7.37</v>
      </c>
      <c r="G96" s="27">
        <f t="shared" si="10"/>
        <v>2.2110000000000003</v>
      </c>
      <c r="H96" s="27"/>
      <c r="I96" s="27"/>
      <c r="J96" s="27">
        <f>G96+H96+I96</f>
        <v>2.2110000000000003</v>
      </c>
      <c r="K96" s="27"/>
      <c r="L96" s="28"/>
      <c r="M96" s="27"/>
      <c r="N96" s="27">
        <f t="shared" si="12"/>
        <v>0</v>
      </c>
      <c r="O96" s="27">
        <v>1</v>
      </c>
      <c r="P96" s="34"/>
      <c r="Q96" s="33" t="s">
        <v>96</v>
      </c>
      <c r="R96" s="29">
        <f t="shared" si="13"/>
        <v>3.2110000000000003</v>
      </c>
    </row>
    <row r="97" spans="1:18" s="30" customFormat="1" ht="24.75" customHeight="1">
      <c r="A97" s="26">
        <f t="shared" si="14"/>
        <v>94</v>
      </c>
      <c r="B97" s="26" t="s">
        <v>162</v>
      </c>
      <c r="C97" s="27" t="s">
        <v>31</v>
      </c>
      <c r="D97" s="27" t="s">
        <v>77</v>
      </c>
      <c r="E97" s="27">
        <v>4.151</v>
      </c>
      <c r="F97" s="27">
        <v>7.122</v>
      </c>
      <c r="G97" s="27">
        <f t="shared" si="10"/>
        <v>2.1366000000000005</v>
      </c>
      <c r="H97" s="27"/>
      <c r="I97" s="27"/>
      <c r="J97" s="27">
        <f aca="true" t="shared" si="15" ref="J97:J128">E97+G97+H97+I97</f>
        <v>6.2876</v>
      </c>
      <c r="K97" s="27"/>
      <c r="L97" s="28"/>
      <c r="M97" s="27"/>
      <c r="N97" s="27">
        <f t="shared" si="12"/>
        <v>0</v>
      </c>
      <c r="O97" s="27">
        <v>1</v>
      </c>
      <c r="P97" s="27"/>
      <c r="Q97" s="27"/>
      <c r="R97" s="29">
        <f t="shared" si="13"/>
        <v>7.2876</v>
      </c>
    </row>
    <row r="98" spans="1:18" s="30" customFormat="1" ht="24.75" customHeight="1">
      <c r="A98" s="26">
        <f t="shared" si="14"/>
        <v>95</v>
      </c>
      <c r="B98" s="26" t="s">
        <v>163</v>
      </c>
      <c r="C98" s="27" t="s">
        <v>44</v>
      </c>
      <c r="D98" s="27"/>
      <c r="E98" s="27">
        <v>3.442</v>
      </c>
      <c r="F98" s="27">
        <v>7.68</v>
      </c>
      <c r="G98" s="27">
        <f t="shared" si="10"/>
        <v>2.3040000000000003</v>
      </c>
      <c r="H98" s="27"/>
      <c r="I98" s="27"/>
      <c r="J98" s="27">
        <f t="shared" si="15"/>
        <v>5.746</v>
      </c>
      <c r="K98" s="27">
        <v>0.3</v>
      </c>
      <c r="L98" s="28"/>
      <c r="M98" s="27"/>
      <c r="N98" s="27">
        <f t="shared" si="12"/>
        <v>0.3</v>
      </c>
      <c r="O98" s="27">
        <v>1</v>
      </c>
      <c r="P98" s="27"/>
      <c r="Q98" s="27"/>
      <c r="R98" s="29">
        <f t="shared" si="13"/>
        <v>7.046</v>
      </c>
    </row>
    <row r="99" spans="1:18" s="30" customFormat="1" ht="24.75" customHeight="1">
      <c r="A99" s="26">
        <f t="shared" si="14"/>
        <v>96</v>
      </c>
      <c r="B99" s="26" t="s">
        <v>164</v>
      </c>
      <c r="C99" s="27" t="s">
        <v>31</v>
      </c>
      <c r="D99" s="27"/>
      <c r="E99" s="27">
        <v>3.607</v>
      </c>
      <c r="F99" s="27">
        <v>5.59</v>
      </c>
      <c r="G99" s="27">
        <f t="shared" si="10"/>
        <v>1.6770000000000003</v>
      </c>
      <c r="H99" s="27"/>
      <c r="I99" s="27"/>
      <c r="J99" s="27">
        <f t="shared" si="15"/>
        <v>5.284000000000001</v>
      </c>
      <c r="K99" s="27">
        <v>0.3</v>
      </c>
      <c r="L99" s="28"/>
      <c r="M99" s="27"/>
      <c r="N99" s="27">
        <f t="shared" si="12"/>
        <v>0.3</v>
      </c>
      <c r="O99" s="27">
        <v>1</v>
      </c>
      <c r="P99" s="27"/>
      <c r="Q99" s="27"/>
      <c r="R99" s="29">
        <f t="shared" si="13"/>
        <v>6.5840000000000005</v>
      </c>
    </row>
    <row r="100" spans="1:18" s="30" customFormat="1" ht="24.75" customHeight="1">
      <c r="A100" s="26">
        <f t="shared" si="14"/>
        <v>97</v>
      </c>
      <c r="B100" s="26" t="s">
        <v>165</v>
      </c>
      <c r="C100" s="27" t="s">
        <v>77</v>
      </c>
      <c r="D100" s="27" t="s">
        <v>57</v>
      </c>
      <c r="E100" s="27">
        <v>0</v>
      </c>
      <c r="F100" s="27">
        <v>6.68</v>
      </c>
      <c r="G100" s="27">
        <f aca="true" t="shared" si="16" ref="G100:G131">F100*0.3</f>
        <v>2.004</v>
      </c>
      <c r="H100" s="27"/>
      <c r="I100" s="27"/>
      <c r="J100" s="27">
        <f t="shared" si="15"/>
        <v>2.004</v>
      </c>
      <c r="K100" s="27"/>
      <c r="L100" s="28"/>
      <c r="M100" s="27"/>
      <c r="N100" s="27">
        <f aca="true" t="shared" si="17" ref="N100:N131">K100+L100+M100</f>
        <v>0</v>
      </c>
      <c r="O100" s="27">
        <v>1</v>
      </c>
      <c r="P100" s="27"/>
      <c r="Q100" s="27"/>
      <c r="R100" s="29">
        <f aca="true" t="shared" si="18" ref="R100:R131">J100+N100+O100</f>
        <v>3.004</v>
      </c>
    </row>
    <row r="101" spans="1:18" s="30" customFormat="1" ht="24.75" customHeight="1">
      <c r="A101" s="26">
        <f aca="true" t="shared" si="19" ref="A101:A132">A100+1</f>
        <v>98</v>
      </c>
      <c r="B101" s="26" t="s">
        <v>166</v>
      </c>
      <c r="C101" s="27" t="s">
        <v>69</v>
      </c>
      <c r="D101" s="27"/>
      <c r="E101" s="27">
        <v>1.963</v>
      </c>
      <c r="F101" s="27">
        <v>6.87</v>
      </c>
      <c r="G101" s="27">
        <f t="shared" si="16"/>
        <v>2.0610000000000004</v>
      </c>
      <c r="H101" s="27"/>
      <c r="I101" s="27"/>
      <c r="J101" s="27">
        <f t="shared" si="15"/>
        <v>4.024000000000001</v>
      </c>
      <c r="K101" s="27"/>
      <c r="L101" s="28"/>
      <c r="M101" s="27"/>
      <c r="N101" s="27">
        <f t="shared" si="17"/>
        <v>0</v>
      </c>
      <c r="O101" s="27">
        <v>1</v>
      </c>
      <c r="P101" s="27"/>
      <c r="Q101" s="27"/>
      <c r="R101" s="29">
        <f t="shared" si="18"/>
        <v>5.024000000000001</v>
      </c>
    </row>
    <row r="102" spans="1:18" s="30" customFormat="1" ht="24.75" customHeight="1">
      <c r="A102" s="26">
        <f t="shared" si="19"/>
        <v>99</v>
      </c>
      <c r="B102" s="26" t="s">
        <v>167</v>
      </c>
      <c r="C102" s="27" t="s">
        <v>101</v>
      </c>
      <c r="D102" s="27"/>
      <c r="E102" s="27">
        <v>0</v>
      </c>
      <c r="F102" s="27">
        <v>7.4</v>
      </c>
      <c r="G102" s="27">
        <f t="shared" si="16"/>
        <v>2.2200000000000006</v>
      </c>
      <c r="H102" s="27"/>
      <c r="I102" s="27"/>
      <c r="J102" s="27">
        <f t="shared" si="15"/>
        <v>2.2200000000000006</v>
      </c>
      <c r="K102" s="27"/>
      <c r="L102" s="28"/>
      <c r="M102" s="27"/>
      <c r="N102" s="27">
        <f t="shared" si="17"/>
        <v>0</v>
      </c>
      <c r="O102" s="27">
        <v>1</v>
      </c>
      <c r="P102" s="27"/>
      <c r="Q102" s="27"/>
      <c r="R102" s="29">
        <f t="shared" si="18"/>
        <v>3.2200000000000006</v>
      </c>
    </row>
    <row r="103" spans="1:18" s="30" customFormat="1" ht="24.75" customHeight="1">
      <c r="A103" s="26">
        <f t="shared" si="19"/>
        <v>100</v>
      </c>
      <c r="B103" s="26" t="s">
        <v>168</v>
      </c>
      <c r="C103" s="27" t="s">
        <v>36</v>
      </c>
      <c r="D103" s="27" t="s">
        <v>169</v>
      </c>
      <c r="E103" s="27">
        <v>0</v>
      </c>
      <c r="F103" s="27">
        <v>7.39</v>
      </c>
      <c r="G103" s="27">
        <f t="shared" si="16"/>
        <v>2.217</v>
      </c>
      <c r="H103" s="27">
        <v>0.5</v>
      </c>
      <c r="I103" s="27"/>
      <c r="J103" s="27">
        <f t="shared" si="15"/>
        <v>2.717</v>
      </c>
      <c r="K103" s="27"/>
      <c r="L103" s="28"/>
      <c r="M103" s="27"/>
      <c r="N103" s="27">
        <f t="shared" si="17"/>
        <v>0</v>
      </c>
      <c r="O103" s="27">
        <v>1</v>
      </c>
      <c r="P103" s="27"/>
      <c r="Q103" s="27"/>
      <c r="R103" s="29">
        <f t="shared" si="18"/>
        <v>3.717</v>
      </c>
    </row>
    <row r="104" spans="1:18" s="30" customFormat="1" ht="24.75" customHeight="1">
      <c r="A104" s="26">
        <f t="shared" si="19"/>
        <v>101</v>
      </c>
      <c r="B104" s="26" t="s">
        <v>170</v>
      </c>
      <c r="C104" s="27" t="s">
        <v>77</v>
      </c>
      <c r="D104" s="27"/>
      <c r="E104" s="27">
        <v>0.457</v>
      </c>
      <c r="F104" s="27">
        <v>6.8</v>
      </c>
      <c r="G104" s="27">
        <f t="shared" si="16"/>
        <v>2.04</v>
      </c>
      <c r="H104" s="27"/>
      <c r="I104" s="27"/>
      <c r="J104" s="27">
        <f t="shared" si="15"/>
        <v>2.497</v>
      </c>
      <c r="K104" s="27"/>
      <c r="L104" s="28"/>
      <c r="M104" s="27"/>
      <c r="N104" s="27">
        <f t="shared" si="17"/>
        <v>0</v>
      </c>
      <c r="O104" s="27">
        <v>1</v>
      </c>
      <c r="P104" s="27"/>
      <c r="Q104" s="27"/>
      <c r="R104" s="29">
        <f t="shared" si="18"/>
        <v>3.497</v>
      </c>
    </row>
    <row r="105" spans="1:18" s="30" customFormat="1" ht="24.75" customHeight="1">
      <c r="A105" s="26">
        <f t="shared" si="19"/>
        <v>102</v>
      </c>
      <c r="B105" s="26" t="s">
        <v>171</v>
      </c>
      <c r="C105" s="27" t="s">
        <v>101</v>
      </c>
      <c r="D105" s="27"/>
      <c r="E105" s="27">
        <v>0.656</v>
      </c>
      <c r="F105" s="27">
        <v>6.67</v>
      </c>
      <c r="G105" s="27">
        <f t="shared" si="16"/>
        <v>2.0010000000000003</v>
      </c>
      <c r="H105" s="27"/>
      <c r="I105" s="27"/>
      <c r="J105" s="27">
        <f t="shared" si="15"/>
        <v>2.6570000000000005</v>
      </c>
      <c r="K105" s="27"/>
      <c r="L105" s="28"/>
      <c r="M105" s="27"/>
      <c r="N105" s="27">
        <f t="shared" si="17"/>
        <v>0</v>
      </c>
      <c r="O105" s="27">
        <v>1</v>
      </c>
      <c r="P105" s="27"/>
      <c r="Q105" s="27"/>
      <c r="R105" s="29">
        <f t="shared" si="18"/>
        <v>3.6570000000000005</v>
      </c>
    </row>
    <row r="106" spans="1:18" s="30" customFormat="1" ht="24.75" customHeight="1">
      <c r="A106" s="26">
        <f t="shared" si="19"/>
        <v>103</v>
      </c>
      <c r="B106" s="26" t="s">
        <v>172</v>
      </c>
      <c r="C106" s="27" t="s">
        <v>28</v>
      </c>
      <c r="D106" s="27"/>
      <c r="E106" s="27">
        <v>0.484</v>
      </c>
      <c r="F106" s="27">
        <v>5.33</v>
      </c>
      <c r="G106" s="27">
        <f t="shared" si="16"/>
        <v>1.5990000000000002</v>
      </c>
      <c r="H106" s="27"/>
      <c r="I106" s="27"/>
      <c r="J106" s="27">
        <f t="shared" si="15"/>
        <v>2.083</v>
      </c>
      <c r="K106" s="27">
        <v>0.6</v>
      </c>
      <c r="L106" s="28"/>
      <c r="M106" s="27"/>
      <c r="N106" s="27">
        <f t="shared" si="17"/>
        <v>0.6</v>
      </c>
      <c r="O106" s="27">
        <v>1</v>
      </c>
      <c r="P106" s="27"/>
      <c r="Q106" s="27"/>
      <c r="R106" s="29">
        <f t="shared" si="18"/>
        <v>3.6830000000000003</v>
      </c>
    </row>
    <row r="107" spans="1:18" s="30" customFormat="1" ht="24.75" customHeight="1">
      <c r="A107" s="26">
        <f t="shared" si="19"/>
        <v>104</v>
      </c>
      <c r="B107" s="26" t="s">
        <v>173</v>
      </c>
      <c r="C107" s="27" t="s">
        <v>36</v>
      </c>
      <c r="D107" s="27" t="s">
        <v>174</v>
      </c>
      <c r="E107" s="27">
        <v>2.801</v>
      </c>
      <c r="F107" s="27">
        <v>6.75</v>
      </c>
      <c r="G107" s="27">
        <f t="shared" si="16"/>
        <v>2.0250000000000004</v>
      </c>
      <c r="H107" s="27">
        <v>0.5</v>
      </c>
      <c r="I107" s="27"/>
      <c r="J107" s="27">
        <f t="shared" si="15"/>
        <v>5.3260000000000005</v>
      </c>
      <c r="K107" s="27">
        <v>0.3</v>
      </c>
      <c r="L107" s="28"/>
      <c r="M107" s="27"/>
      <c r="N107" s="27">
        <f t="shared" si="17"/>
        <v>0.3</v>
      </c>
      <c r="O107" s="27">
        <v>1</v>
      </c>
      <c r="P107" s="27"/>
      <c r="Q107" s="27"/>
      <c r="R107" s="29">
        <f t="shared" si="18"/>
        <v>6.626</v>
      </c>
    </row>
    <row r="108" spans="1:18" s="30" customFormat="1" ht="24.75" customHeight="1">
      <c r="A108" s="26">
        <f t="shared" si="19"/>
        <v>105</v>
      </c>
      <c r="B108" s="26" t="s">
        <v>175</v>
      </c>
      <c r="C108" s="27" t="s">
        <v>33</v>
      </c>
      <c r="D108" s="27" t="s">
        <v>176</v>
      </c>
      <c r="E108" s="27">
        <v>3.657</v>
      </c>
      <c r="F108" s="27">
        <v>7.33</v>
      </c>
      <c r="G108" s="27">
        <f t="shared" si="16"/>
        <v>2.1990000000000003</v>
      </c>
      <c r="H108" s="27"/>
      <c r="I108" s="27"/>
      <c r="J108" s="27">
        <f t="shared" si="15"/>
        <v>5.856</v>
      </c>
      <c r="K108" s="27">
        <v>0.3</v>
      </c>
      <c r="L108" s="28"/>
      <c r="M108" s="27"/>
      <c r="N108" s="27">
        <f t="shared" si="17"/>
        <v>0.3</v>
      </c>
      <c r="O108" s="27">
        <v>1</v>
      </c>
      <c r="P108" s="27"/>
      <c r="Q108" s="27"/>
      <c r="R108" s="29">
        <f t="shared" si="18"/>
        <v>7.156</v>
      </c>
    </row>
    <row r="109" spans="1:18" s="30" customFormat="1" ht="24.75" customHeight="1">
      <c r="A109" s="26">
        <f t="shared" si="19"/>
        <v>106</v>
      </c>
      <c r="B109" s="26" t="s">
        <v>177</v>
      </c>
      <c r="C109" s="27" t="s">
        <v>31</v>
      </c>
      <c r="D109" s="27" t="s">
        <v>178</v>
      </c>
      <c r="E109" s="27">
        <v>0.47900000000000004</v>
      </c>
      <c r="F109" s="27">
        <v>6.96</v>
      </c>
      <c r="G109" s="27">
        <f t="shared" si="16"/>
        <v>2.088</v>
      </c>
      <c r="H109" s="27">
        <v>0.5</v>
      </c>
      <c r="I109" s="27"/>
      <c r="J109" s="27">
        <f t="shared" si="15"/>
        <v>3.067</v>
      </c>
      <c r="K109" s="27"/>
      <c r="L109" s="28"/>
      <c r="M109" s="27"/>
      <c r="N109" s="27">
        <f t="shared" si="17"/>
        <v>0</v>
      </c>
      <c r="O109" s="27">
        <v>1</v>
      </c>
      <c r="P109" s="27"/>
      <c r="Q109" s="27"/>
      <c r="R109" s="29">
        <f t="shared" si="18"/>
        <v>4.067</v>
      </c>
    </row>
    <row r="110" spans="1:18" s="30" customFormat="1" ht="24.75" customHeight="1">
      <c r="A110" s="26">
        <f t="shared" si="19"/>
        <v>107</v>
      </c>
      <c r="B110" s="26" t="s">
        <v>179</v>
      </c>
      <c r="C110" s="27" t="s">
        <v>28</v>
      </c>
      <c r="D110" s="27" t="s">
        <v>57</v>
      </c>
      <c r="E110" s="27">
        <v>1.6720000000000002</v>
      </c>
      <c r="F110" s="27">
        <v>6.8</v>
      </c>
      <c r="G110" s="27">
        <f t="shared" si="16"/>
        <v>2.04</v>
      </c>
      <c r="H110" s="27"/>
      <c r="I110" s="27"/>
      <c r="J110" s="27">
        <f t="shared" si="15"/>
        <v>3.712</v>
      </c>
      <c r="K110" s="27"/>
      <c r="L110" s="28"/>
      <c r="M110" s="27"/>
      <c r="N110" s="27">
        <f t="shared" si="17"/>
        <v>0</v>
      </c>
      <c r="O110" s="27">
        <v>1</v>
      </c>
      <c r="P110" s="27"/>
      <c r="Q110" s="27"/>
      <c r="R110" s="29">
        <f t="shared" si="18"/>
        <v>4.712</v>
      </c>
    </row>
    <row r="111" spans="1:18" s="30" customFormat="1" ht="24.75" customHeight="1">
      <c r="A111" s="26">
        <f t="shared" si="19"/>
        <v>108</v>
      </c>
      <c r="B111" s="26" t="s">
        <v>180</v>
      </c>
      <c r="C111" s="27" t="s">
        <v>33</v>
      </c>
      <c r="D111" s="27"/>
      <c r="E111" s="27">
        <v>4.279</v>
      </c>
      <c r="F111" s="27">
        <v>6.75</v>
      </c>
      <c r="G111" s="27">
        <f t="shared" si="16"/>
        <v>2.0250000000000004</v>
      </c>
      <c r="H111" s="27"/>
      <c r="I111" s="27"/>
      <c r="J111" s="27">
        <f t="shared" si="15"/>
        <v>6.304</v>
      </c>
      <c r="K111" s="27"/>
      <c r="L111" s="28"/>
      <c r="M111" s="27"/>
      <c r="N111" s="27">
        <f t="shared" si="17"/>
        <v>0</v>
      </c>
      <c r="O111" s="27">
        <v>1</v>
      </c>
      <c r="P111" s="27"/>
      <c r="Q111" s="27"/>
      <c r="R111" s="29">
        <f t="shared" si="18"/>
        <v>7.304</v>
      </c>
    </row>
    <row r="112" spans="1:18" s="30" customFormat="1" ht="24.75" customHeight="1">
      <c r="A112" s="26">
        <f t="shared" si="19"/>
        <v>109</v>
      </c>
      <c r="B112" s="26" t="s">
        <v>181</v>
      </c>
      <c r="C112" s="27" t="s">
        <v>50</v>
      </c>
      <c r="D112" s="27"/>
      <c r="E112" s="27">
        <v>2.7279999999999998</v>
      </c>
      <c r="F112" s="27">
        <v>8.04</v>
      </c>
      <c r="G112" s="27">
        <f t="shared" si="16"/>
        <v>2.412</v>
      </c>
      <c r="H112" s="27">
        <v>0.5</v>
      </c>
      <c r="I112" s="27"/>
      <c r="J112" s="27">
        <f t="shared" si="15"/>
        <v>5.64</v>
      </c>
      <c r="K112" s="27">
        <v>1.1</v>
      </c>
      <c r="L112" s="28"/>
      <c r="M112" s="27"/>
      <c r="N112" s="27">
        <f t="shared" si="17"/>
        <v>1.1</v>
      </c>
      <c r="O112" s="27">
        <v>1</v>
      </c>
      <c r="P112" s="27"/>
      <c r="Q112" s="27"/>
      <c r="R112" s="29">
        <f t="shared" si="18"/>
        <v>7.74</v>
      </c>
    </row>
    <row r="113" spans="1:18" s="30" customFormat="1" ht="24.75" customHeight="1">
      <c r="A113" s="26">
        <f t="shared" si="19"/>
        <v>110</v>
      </c>
      <c r="B113" s="26" t="s">
        <v>182</v>
      </c>
      <c r="C113" s="27" t="s">
        <v>28</v>
      </c>
      <c r="D113" s="27"/>
      <c r="E113" s="27">
        <v>1.015</v>
      </c>
      <c r="F113" s="27">
        <v>7.43</v>
      </c>
      <c r="G113" s="27">
        <f t="shared" si="16"/>
        <v>2.229</v>
      </c>
      <c r="H113" s="27">
        <v>0.5</v>
      </c>
      <c r="I113" s="27"/>
      <c r="J113" s="27">
        <f t="shared" si="15"/>
        <v>3.7439999999999998</v>
      </c>
      <c r="K113" s="27">
        <v>0.6</v>
      </c>
      <c r="L113" s="28"/>
      <c r="M113" s="27"/>
      <c r="N113" s="27">
        <f t="shared" si="17"/>
        <v>0.6</v>
      </c>
      <c r="O113" s="27">
        <v>1</v>
      </c>
      <c r="P113" s="27"/>
      <c r="Q113" s="27"/>
      <c r="R113" s="29">
        <f t="shared" si="18"/>
        <v>5.343999999999999</v>
      </c>
    </row>
    <row r="114" spans="1:18" s="30" customFormat="1" ht="24.75" customHeight="1">
      <c r="A114" s="26">
        <f t="shared" si="19"/>
        <v>111</v>
      </c>
      <c r="B114" s="26" t="s">
        <v>183</v>
      </c>
      <c r="C114" s="27" t="s">
        <v>82</v>
      </c>
      <c r="D114" s="27"/>
      <c r="E114" s="27">
        <v>0.105</v>
      </c>
      <c r="F114" s="27">
        <v>6.44</v>
      </c>
      <c r="G114" s="27">
        <f t="shared" si="16"/>
        <v>1.9320000000000004</v>
      </c>
      <c r="H114" s="27"/>
      <c r="I114" s="27"/>
      <c r="J114" s="27">
        <f t="shared" si="15"/>
        <v>2.0370000000000004</v>
      </c>
      <c r="K114" s="27"/>
      <c r="L114" s="28"/>
      <c r="M114" s="27"/>
      <c r="N114" s="27">
        <f t="shared" si="17"/>
        <v>0</v>
      </c>
      <c r="O114" s="27">
        <v>1</v>
      </c>
      <c r="P114" s="27"/>
      <c r="Q114" s="27"/>
      <c r="R114" s="29">
        <f t="shared" si="18"/>
        <v>3.0370000000000004</v>
      </c>
    </row>
    <row r="115" spans="1:18" s="30" customFormat="1" ht="24.75" customHeight="1">
      <c r="A115" s="26">
        <f t="shared" si="19"/>
        <v>112</v>
      </c>
      <c r="B115" s="26" t="s">
        <v>184</v>
      </c>
      <c r="C115" s="27" t="s">
        <v>88</v>
      </c>
      <c r="D115" s="27"/>
      <c r="E115" s="27">
        <v>0</v>
      </c>
      <c r="F115" s="27">
        <v>6.16</v>
      </c>
      <c r="G115" s="27">
        <f t="shared" si="16"/>
        <v>1.8480000000000003</v>
      </c>
      <c r="H115" s="27"/>
      <c r="I115" s="27"/>
      <c r="J115" s="27">
        <f t="shared" si="15"/>
        <v>1.8480000000000003</v>
      </c>
      <c r="K115" s="27"/>
      <c r="L115" s="28"/>
      <c r="M115" s="27"/>
      <c r="N115" s="27">
        <f t="shared" si="17"/>
        <v>0</v>
      </c>
      <c r="O115" s="27">
        <v>1</v>
      </c>
      <c r="P115" s="27"/>
      <c r="Q115" s="27"/>
      <c r="R115" s="29">
        <f t="shared" si="18"/>
        <v>2.8480000000000003</v>
      </c>
    </row>
    <row r="116" spans="1:18" s="30" customFormat="1" ht="24.75" customHeight="1">
      <c r="A116" s="26">
        <f t="shared" si="19"/>
        <v>113</v>
      </c>
      <c r="B116" s="26" t="s">
        <v>185</v>
      </c>
      <c r="C116" s="27" t="s">
        <v>77</v>
      </c>
      <c r="D116" s="27"/>
      <c r="E116" s="27">
        <v>0</v>
      </c>
      <c r="F116" s="27">
        <v>6.88</v>
      </c>
      <c r="G116" s="27">
        <f t="shared" si="16"/>
        <v>2.064</v>
      </c>
      <c r="H116" s="27"/>
      <c r="I116" s="27"/>
      <c r="J116" s="27">
        <f t="shared" si="15"/>
        <v>2.064</v>
      </c>
      <c r="K116" s="27"/>
      <c r="L116" s="28"/>
      <c r="M116" s="27"/>
      <c r="N116" s="27">
        <f t="shared" si="17"/>
        <v>0</v>
      </c>
      <c r="O116" s="27">
        <v>1</v>
      </c>
      <c r="P116" s="27"/>
      <c r="Q116" s="27"/>
      <c r="R116" s="29">
        <f t="shared" si="18"/>
        <v>3.064</v>
      </c>
    </row>
    <row r="117" spans="1:18" s="30" customFormat="1" ht="24.75" customHeight="1">
      <c r="A117" s="26">
        <f t="shared" si="19"/>
        <v>114</v>
      </c>
      <c r="B117" s="26" t="s">
        <v>186</v>
      </c>
      <c r="C117" s="27" t="s">
        <v>40</v>
      </c>
      <c r="D117" s="27"/>
      <c r="E117" s="27">
        <v>0</v>
      </c>
      <c r="F117" s="27">
        <v>7.1</v>
      </c>
      <c r="G117" s="27">
        <f t="shared" si="16"/>
        <v>2.1300000000000003</v>
      </c>
      <c r="H117" s="27"/>
      <c r="I117" s="27"/>
      <c r="J117" s="27">
        <f t="shared" si="15"/>
        <v>2.1300000000000003</v>
      </c>
      <c r="K117" s="27"/>
      <c r="L117" s="28"/>
      <c r="M117" s="27"/>
      <c r="N117" s="27">
        <f t="shared" si="17"/>
        <v>0</v>
      </c>
      <c r="O117" s="27">
        <v>1</v>
      </c>
      <c r="P117" s="27"/>
      <c r="Q117" s="27"/>
      <c r="R117" s="29">
        <f t="shared" si="18"/>
        <v>3.1300000000000003</v>
      </c>
    </row>
    <row r="118" spans="1:18" s="30" customFormat="1" ht="24.75" customHeight="1">
      <c r="A118" s="26">
        <f t="shared" si="19"/>
        <v>115</v>
      </c>
      <c r="B118" s="26" t="s">
        <v>187</v>
      </c>
      <c r="C118" s="27" t="s">
        <v>69</v>
      </c>
      <c r="D118" s="27" t="s">
        <v>50</v>
      </c>
      <c r="E118" s="27">
        <v>2.67</v>
      </c>
      <c r="F118" s="27">
        <v>7.28</v>
      </c>
      <c r="G118" s="27">
        <f t="shared" si="16"/>
        <v>2.1840000000000006</v>
      </c>
      <c r="H118" s="27"/>
      <c r="I118" s="27"/>
      <c r="J118" s="27">
        <f t="shared" si="15"/>
        <v>4.854000000000001</v>
      </c>
      <c r="K118" s="27">
        <v>0.6</v>
      </c>
      <c r="L118" s="28"/>
      <c r="M118" s="27"/>
      <c r="N118" s="27">
        <f t="shared" si="17"/>
        <v>0.6</v>
      </c>
      <c r="O118" s="27">
        <v>1</v>
      </c>
      <c r="P118" s="27"/>
      <c r="Q118" s="27"/>
      <c r="R118" s="29">
        <f t="shared" si="18"/>
        <v>6.454000000000001</v>
      </c>
    </row>
    <row r="119" spans="1:18" s="30" customFormat="1" ht="24.75" customHeight="1">
      <c r="A119" s="26">
        <f t="shared" si="19"/>
        <v>116</v>
      </c>
      <c r="B119" s="26" t="s">
        <v>188</v>
      </c>
      <c r="C119" s="27" t="s">
        <v>31</v>
      </c>
      <c r="D119" s="27"/>
      <c r="E119" s="27">
        <v>0</v>
      </c>
      <c r="F119" s="27">
        <v>7.55</v>
      </c>
      <c r="G119" s="27">
        <f t="shared" si="16"/>
        <v>2.265</v>
      </c>
      <c r="H119" s="27"/>
      <c r="I119" s="27"/>
      <c r="J119" s="27">
        <f t="shared" si="15"/>
        <v>2.265</v>
      </c>
      <c r="K119" s="27"/>
      <c r="L119" s="28"/>
      <c r="M119" s="27"/>
      <c r="N119" s="27">
        <f t="shared" si="17"/>
        <v>0</v>
      </c>
      <c r="O119" s="27">
        <v>1</v>
      </c>
      <c r="P119" s="27"/>
      <c r="Q119" s="27"/>
      <c r="R119" s="29">
        <f t="shared" si="18"/>
        <v>3.265</v>
      </c>
    </row>
    <row r="120" spans="1:18" s="30" customFormat="1" ht="24.75" customHeight="1">
      <c r="A120" s="26">
        <f t="shared" si="19"/>
        <v>117</v>
      </c>
      <c r="B120" s="26" t="s">
        <v>189</v>
      </c>
      <c r="C120" s="27" t="s">
        <v>36</v>
      </c>
      <c r="D120" s="27"/>
      <c r="E120" s="27">
        <v>2.88</v>
      </c>
      <c r="F120" s="27">
        <v>7.97</v>
      </c>
      <c r="G120" s="27">
        <f t="shared" si="16"/>
        <v>2.3910000000000005</v>
      </c>
      <c r="H120" s="27">
        <v>0.5</v>
      </c>
      <c r="I120" s="27"/>
      <c r="J120" s="27">
        <f t="shared" si="15"/>
        <v>5.771000000000001</v>
      </c>
      <c r="K120" s="27"/>
      <c r="L120" s="28"/>
      <c r="M120" s="27"/>
      <c r="N120" s="27">
        <f t="shared" si="17"/>
        <v>0</v>
      </c>
      <c r="O120" s="27">
        <v>1</v>
      </c>
      <c r="P120" s="27"/>
      <c r="Q120" s="27"/>
      <c r="R120" s="29">
        <f t="shared" si="18"/>
        <v>6.771000000000001</v>
      </c>
    </row>
    <row r="121" spans="1:18" s="30" customFormat="1" ht="24.75" customHeight="1">
      <c r="A121" s="26">
        <f t="shared" si="19"/>
        <v>118</v>
      </c>
      <c r="B121" s="26" t="s">
        <v>190</v>
      </c>
      <c r="C121" s="27" t="s">
        <v>40</v>
      </c>
      <c r="D121" s="27"/>
      <c r="E121" s="27">
        <v>2.98</v>
      </c>
      <c r="F121" s="27">
        <v>6.57</v>
      </c>
      <c r="G121" s="27">
        <f t="shared" si="16"/>
        <v>1.9710000000000003</v>
      </c>
      <c r="H121" s="27"/>
      <c r="I121" s="27"/>
      <c r="J121" s="27">
        <f t="shared" si="15"/>
        <v>4.9510000000000005</v>
      </c>
      <c r="K121" s="27">
        <v>0.6</v>
      </c>
      <c r="L121" s="28"/>
      <c r="M121" s="27"/>
      <c r="N121" s="27">
        <f t="shared" si="17"/>
        <v>0.6</v>
      </c>
      <c r="O121" s="27">
        <v>1</v>
      </c>
      <c r="P121" s="27"/>
      <c r="Q121" s="27"/>
      <c r="R121" s="29">
        <f t="shared" si="18"/>
        <v>6.551</v>
      </c>
    </row>
    <row r="122" spans="1:18" s="30" customFormat="1" ht="24.75" customHeight="1">
      <c r="A122" s="26">
        <f t="shared" si="19"/>
        <v>119</v>
      </c>
      <c r="B122" s="26" t="s">
        <v>191</v>
      </c>
      <c r="C122" s="27" t="s">
        <v>88</v>
      </c>
      <c r="D122" s="27"/>
      <c r="E122" s="27">
        <v>0</v>
      </c>
      <c r="F122" s="27">
        <v>7.16</v>
      </c>
      <c r="G122" s="27">
        <f t="shared" si="16"/>
        <v>2.1480000000000006</v>
      </c>
      <c r="H122" s="27">
        <v>0.5</v>
      </c>
      <c r="I122" s="27"/>
      <c r="J122" s="27">
        <f t="shared" si="15"/>
        <v>2.6480000000000006</v>
      </c>
      <c r="K122" s="27"/>
      <c r="L122" s="28"/>
      <c r="M122" s="27"/>
      <c r="N122" s="27">
        <f t="shared" si="17"/>
        <v>0</v>
      </c>
      <c r="O122" s="27">
        <v>1</v>
      </c>
      <c r="P122" s="27"/>
      <c r="Q122" s="27"/>
      <c r="R122" s="29">
        <f t="shared" si="18"/>
        <v>3.6480000000000006</v>
      </c>
    </row>
    <row r="123" spans="1:18" s="30" customFormat="1" ht="24.75" customHeight="1">
      <c r="A123" s="26">
        <f t="shared" si="19"/>
        <v>120</v>
      </c>
      <c r="B123" s="26" t="s">
        <v>192</v>
      </c>
      <c r="C123" s="27" t="s">
        <v>31</v>
      </c>
      <c r="D123" s="27"/>
      <c r="E123" s="27">
        <v>4.085</v>
      </c>
      <c r="F123" s="27">
        <v>6.88</v>
      </c>
      <c r="G123" s="27">
        <f t="shared" si="16"/>
        <v>2.064</v>
      </c>
      <c r="H123" s="27"/>
      <c r="I123" s="27"/>
      <c r="J123" s="27">
        <f t="shared" si="15"/>
        <v>6.149</v>
      </c>
      <c r="K123" s="27"/>
      <c r="L123" s="28"/>
      <c r="M123" s="27"/>
      <c r="N123" s="27">
        <f t="shared" si="17"/>
        <v>0</v>
      </c>
      <c r="O123" s="27">
        <v>1</v>
      </c>
      <c r="P123" s="27"/>
      <c r="Q123" s="27"/>
      <c r="R123" s="29">
        <f t="shared" si="18"/>
        <v>7.149</v>
      </c>
    </row>
    <row r="124" spans="1:18" s="30" customFormat="1" ht="24.75" customHeight="1">
      <c r="A124" s="26">
        <f t="shared" si="19"/>
        <v>121</v>
      </c>
      <c r="B124" s="26" t="s">
        <v>193</v>
      </c>
      <c r="C124" s="27" t="s">
        <v>94</v>
      </c>
      <c r="D124" s="27" t="s">
        <v>50</v>
      </c>
      <c r="E124" s="27">
        <v>0</v>
      </c>
      <c r="F124" s="27">
        <v>7.98</v>
      </c>
      <c r="G124" s="27">
        <f t="shared" si="16"/>
        <v>2.3940000000000006</v>
      </c>
      <c r="H124" s="27">
        <v>0.5</v>
      </c>
      <c r="I124" s="27"/>
      <c r="J124" s="27">
        <f t="shared" si="15"/>
        <v>2.8940000000000006</v>
      </c>
      <c r="K124" s="27">
        <v>0.6</v>
      </c>
      <c r="L124" s="28"/>
      <c r="M124" s="27"/>
      <c r="N124" s="27">
        <f t="shared" si="17"/>
        <v>0.6</v>
      </c>
      <c r="O124" s="27">
        <v>1</v>
      </c>
      <c r="P124" s="27"/>
      <c r="Q124" s="33" t="s">
        <v>96</v>
      </c>
      <c r="R124" s="29">
        <f t="shared" si="18"/>
        <v>4.494000000000001</v>
      </c>
    </row>
    <row r="125" spans="1:18" s="30" customFormat="1" ht="24.75" customHeight="1">
      <c r="A125" s="26">
        <f t="shared" si="19"/>
        <v>122</v>
      </c>
      <c r="B125" s="26" t="s">
        <v>194</v>
      </c>
      <c r="C125" s="27" t="s">
        <v>92</v>
      </c>
      <c r="D125" s="27"/>
      <c r="E125" s="27">
        <v>0.181</v>
      </c>
      <c r="F125" s="27">
        <v>6.44</v>
      </c>
      <c r="G125" s="27">
        <f t="shared" si="16"/>
        <v>1.9320000000000004</v>
      </c>
      <c r="H125" s="27"/>
      <c r="I125" s="27"/>
      <c r="J125" s="27">
        <f t="shared" si="15"/>
        <v>2.1130000000000004</v>
      </c>
      <c r="K125" s="27"/>
      <c r="L125" s="28"/>
      <c r="M125" s="27"/>
      <c r="N125" s="27">
        <f t="shared" si="17"/>
        <v>0</v>
      </c>
      <c r="O125" s="27">
        <v>1</v>
      </c>
      <c r="P125" s="27"/>
      <c r="Q125" s="27"/>
      <c r="R125" s="29">
        <f t="shared" si="18"/>
        <v>3.1130000000000004</v>
      </c>
    </row>
    <row r="126" spans="1:18" s="30" customFormat="1" ht="24.75" customHeight="1">
      <c r="A126" s="26">
        <f t="shared" si="19"/>
        <v>123</v>
      </c>
      <c r="B126" s="26" t="s">
        <v>195</v>
      </c>
      <c r="C126" s="27" t="s">
        <v>69</v>
      </c>
      <c r="D126" s="27"/>
      <c r="E126" s="27">
        <v>0.064</v>
      </c>
      <c r="F126" s="27">
        <v>6.67</v>
      </c>
      <c r="G126" s="27">
        <f t="shared" si="16"/>
        <v>2.0010000000000003</v>
      </c>
      <c r="H126" s="27">
        <v>0.5</v>
      </c>
      <c r="I126" s="27"/>
      <c r="J126" s="27">
        <f t="shared" si="15"/>
        <v>2.5650000000000004</v>
      </c>
      <c r="K126" s="27"/>
      <c r="L126" s="28"/>
      <c r="M126" s="27"/>
      <c r="N126" s="27">
        <f t="shared" si="17"/>
        <v>0</v>
      </c>
      <c r="O126" s="27">
        <v>1</v>
      </c>
      <c r="P126" s="27"/>
      <c r="Q126" s="27"/>
      <c r="R126" s="29">
        <f t="shared" si="18"/>
        <v>3.5650000000000004</v>
      </c>
    </row>
    <row r="127" spans="1:18" s="30" customFormat="1" ht="24.75" customHeight="1">
      <c r="A127" s="26">
        <f t="shared" si="19"/>
        <v>124</v>
      </c>
      <c r="B127" s="26" t="s">
        <v>196</v>
      </c>
      <c r="C127" s="27" t="s">
        <v>94</v>
      </c>
      <c r="D127" s="27" t="s">
        <v>197</v>
      </c>
      <c r="E127" s="27">
        <v>1.935</v>
      </c>
      <c r="F127" s="27">
        <v>7.04</v>
      </c>
      <c r="G127" s="27">
        <f t="shared" si="16"/>
        <v>2.1120000000000005</v>
      </c>
      <c r="H127" s="27">
        <v>0.5</v>
      </c>
      <c r="I127" s="27"/>
      <c r="J127" s="27">
        <f t="shared" si="15"/>
        <v>4.547000000000001</v>
      </c>
      <c r="K127" s="27"/>
      <c r="L127" s="28"/>
      <c r="M127" s="27"/>
      <c r="N127" s="27">
        <f t="shared" si="17"/>
        <v>0</v>
      </c>
      <c r="O127" s="27">
        <v>1</v>
      </c>
      <c r="P127" s="27"/>
      <c r="Q127" s="27"/>
      <c r="R127" s="29">
        <f t="shared" si="18"/>
        <v>5.547000000000001</v>
      </c>
    </row>
    <row r="128" spans="1:18" s="30" customFormat="1" ht="24.75" customHeight="1">
      <c r="A128" s="26">
        <f t="shared" si="19"/>
        <v>125</v>
      </c>
      <c r="B128" s="26" t="s">
        <v>198</v>
      </c>
      <c r="C128" s="27" t="s">
        <v>101</v>
      </c>
      <c r="D128" s="27" t="s">
        <v>77</v>
      </c>
      <c r="E128" s="27">
        <v>1.601</v>
      </c>
      <c r="F128" s="27">
        <v>6.23</v>
      </c>
      <c r="G128" s="27">
        <f t="shared" si="16"/>
        <v>1.8690000000000004</v>
      </c>
      <c r="H128" s="27"/>
      <c r="I128" s="27"/>
      <c r="J128" s="27">
        <f t="shared" si="15"/>
        <v>3.4700000000000006</v>
      </c>
      <c r="K128" s="27">
        <v>0.3</v>
      </c>
      <c r="L128" s="28"/>
      <c r="M128" s="27"/>
      <c r="N128" s="27">
        <f t="shared" si="17"/>
        <v>0.3</v>
      </c>
      <c r="O128" s="27">
        <v>1</v>
      </c>
      <c r="P128" s="27"/>
      <c r="Q128" s="27"/>
      <c r="R128" s="29">
        <f t="shared" si="18"/>
        <v>4.7700000000000005</v>
      </c>
    </row>
    <row r="129" spans="1:18" s="30" customFormat="1" ht="24.75" customHeight="1">
      <c r="A129" s="26">
        <f t="shared" si="19"/>
        <v>126</v>
      </c>
      <c r="B129" s="26" t="s">
        <v>199</v>
      </c>
      <c r="C129" s="27" t="s">
        <v>33</v>
      </c>
      <c r="D129" s="27"/>
      <c r="E129" s="27">
        <v>3.141</v>
      </c>
      <c r="F129" s="27">
        <v>6.803</v>
      </c>
      <c r="G129" s="27">
        <f t="shared" si="16"/>
        <v>2.0409</v>
      </c>
      <c r="H129" s="27"/>
      <c r="I129" s="27"/>
      <c r="J129" s="27">
        <f aca="true" t="shared" si="20" ref="J129:J160">E129+G129+H129+I129</f>
        <v>5.181900000000001</v>
      </c>
      <c r="K129" s="27">
        <v>1.1</v>
      </c>
      <c r="L129" s="28"/>
      <c r="M129" s="27"/>
      <c r="N129" s="27">
        <f t="shared" si="17"/>
        <v>1.1</v>
      </c>
      <c r="O129" s="27">
        <v>1</v>
      </c>
      <c r="P129" s="27"/>
      <c r="Q129" s="33" t="s">
        <v>96</v>
      </c>
      <c r="R129" s="29">
        <f t="shared" si="18"/>
        <v>7.2819</v>
      </c>
    </row>
    <row r="130" spans="1:18" s="30" customFormat="1" ht="24.75" customHeight="1">
      <c r="A130" s="26">
        <f t="shared" si="19"/>
        <v>127</v>
      </c>
      <c r="B130" s="26" t="s">
        <v>200</v>
      </c>
      <c r="C130" s="27" t="s">
        <v>133</v>
      </c>
      <c r="D130" s="27"/>
      <c r="E130" s="27">
        <v>0</v>
      </c>
      <c r="F130" s="27">
        <v>6.33</v>
      </c>
      <c r="G130" s="27">
        <f t="shared" si="16"/>
        <v>1.8990000000000002</v>
      </c>
      <c r="H130" s="27">
        <v>0.5</v>
      </c>
      <c r="I130" s="27"/>
      <c r="J130" s="27">
        <f t="shared" si="20"/>
        <v>2.399</v>
      </c>
      <c r="K130" s="27">
        <v>0.6</v>
      </c>
      <c r="L130" s="28"/>
      <c r="M130" s="27"/>
      <c r="N130" s="27">
        <f t="shared" si="17"/>
        <v>0.6</v>
      </c>
      <c r="O130" s="27">
        <v>1</v>
      </c>
      <c r="P130" s="27"/>
      <c r="Q130" s="27"/>
      <c r="R130" s="29">
        <f t="shared" si="18"/>
        <v>3.999</v>
      </c>
    </row>
    <row r="131" spans="1:18" s="30" customFormat="1" ht="24.75" customHeight="1">
      <c r="A131" s="26">
        <f t="shared" si="19"/>
        <v>128</v>
      </c>
      <c r="B131" s="26" t="s">
        <v>201</v>
      </c>
      <c r="C131" s="27" t="s">
        <v>88</v>
      </c>
      <c r="D131" s="27"/>
      <c r="E131" s="27">
        <v>0</v>
      </c>
      <c r="F131" s="27">
        <v>6.16</v>
      </c>
      <c r="G131" s="27">
        <f t="shared" si="16"/>
        <v>1.8480000000000003</v>
      </c>
      <c r="H131" s="27"/>
      <c r="I131" s="27"/>
      <c r="J131" s="27">
        <f t="shared" si="20"/>
        <v>1.8480000000000003</v>
      </c>
      <c r="K131" s="27"/>
      <c r="L131" s="28"/>
      <c r="M131" s="27"/>
      <c r="N131" s="27">
        <f t="shared" si="17"/>
        <v>0</v>
      </c>
      <c r="O131" s="27">
        <v>1</v>
      </c>
      <c r="P131" s="27"/>
      <c r="Q131" s="27"/>
      <c r="R131" s="29">
        <f t="shared" si="18"/>
        <v>2.8480000000000003</v>
      </c>
    </row>
    <row r="132" spans="1:18" s="30" customFormat="1" ht="24.75" customHeight="1">
      <c r="A132" s="26">
        <f t="shared" si="19"/>
        <v>129</v>
      </c>
      <c r="B132" s="26" t="s">
        <v>202</v>
      </c>
      <c r="C132" s="27" t="s">
        <v>133</v>
      </c>
      <c r="D132" s="27"/>
      <c r="E132" s="27">
        <v>0</v>
      </c>
      <c r="F132" s="27">
        <v>6.86</v>
      </c>
      <c r="G132" s="27">
        <f aca="true" t="shared" si="21" ref="G132:G162">F132*0.3</f>
        <v>2.0580000000000003</v>
      </c>
      <c r="H132" s="27"/>
      <c r="I132" s="27"/>
      <c r="J132" s="27">
        <f t="shared" si="20"/>
        <v>2.0580000000000003</v>
      </c>
      <c r="K132" s="27"/>
      <c r="L132" s="28"/>
      <c r="M132" s="27"/>
      <c r="N132" s="27">
        <f aca="true" t="shared" si="22" ref="N132:N162">K132+L132+M132</f>
        <v>0</v>
      </c>
      <c r="O132" s="27">
        <v>1</v>
      </c>
      <c r="P132" s="27"/>
      <c r="Q132" s="27"/>
      <c r="R132" s="29">
        <f aca="true" t="shared" si="23" ref="R132:R162">J132+N132+O132</f>
        <v>3.0580000000000003</v>
      </c>
    </row>
    <row r="133" spans="1:18" s="30" customFormat="1" ht="24.75" customHeight="1">
      <c r="A133" s="26">
        <f aca="true" t="shared" si="24" ref="A133:A162">A132+1</f>
        <v>130</v>
      </c>
      <c r="B133" s="26" t="s">
        <v>203</v>
      </c>
      <c r="C133" s="27" t="s">
        <v>94</v>
      </c>
      <c r="D133" s="27"/>
      <c r="E133" s="27">
        <v>0.40900000000000003</v>
      </c>
      <c r="F133" s="27">
        <v>6.9</v>
      </c>
      <c r="G133" s="27">
        <f t="shared" si="21"/>
        <v>2.0700000000000003</v>
      </c>
      <c r="H133" s="27"/>
      <c r="I133" s="27"/>
      <c r="J133" s="27">
        <f t="shared" si="20"/>
        <v>2.479</v>
      </c>
      <c r="K133" s="27"/>
      <c r="L133" s="28"/>
      <c r="M133" s="27"/>
      <c r="N133" s="27">
        <f t="shared" si="22"/>
        <v>0</v>
      </c>
      <c r="O133" s="27">
        <v>1</v>
      </c>
      <c r="P133" s="27"/>
      <c r="Q133" s="27"/>
      <c r="R133" s="29">
        <f t="shared" si="23"/>
        <v>3.479</v>
      </c>
    </row>
    <row r="134" spans="1:18" s="30" customFormat="1" ht="24.75" customHeight="1">
      <c r="A134" s="26">
        <f t="shared" si="24"/>
        <v>131</v>
      </c>
      <c r="B134" s="26" t="s">
        <v>204</v>
      </c>
      <c r="C134" s="27" t="s">
        <v>50</v>
      </c>
      <c r="D134" s="27"/>
      <c r="E134" s="27">
        <v>1.593</v>
      </c>
      <c r="F134" s="27">
        <v>6.37</v>
      </c>
      <c r="G134" s="27">
        <f t="shared" si="21"/>
        <v>1.9110000000000003</v>
      </c>
      <c r="H134" s="27"/>
      <c r="I134" s="27"/>
      <c r="J134" s="27">
        <f t="shared" si="20"/>
        <v>3.5040000000000004</v>
      </c>
      <c r="K134" s="27">
        <v>0.6</v>
      </c>
      <c r="L134" s="28"/>
      <c r="M134" s="27"/>
      <c r="N134" s="27">
        <f t="shared" si="22"/>
        <v>0.6</v>
      </c>
      <c r="O134" s="27">
        <v>1</v>
      </c>
      <c r="P134" s="27"/>
      <c r="Q134" s="27"/>
      <c r="R134" s="29">
        <f t="shared" si="23"/>
        <v>5.104</v>
      </c>
    </row>
    <row r="135" spans="1:18" s="30" customFormat="1" ht="24.75" customHeight="1">
      <c r="A135" s="26">
        <f t="shared" si="24"/>
        <v>132</v>
      </c>
      <c r="B135" s="26" t="s">
        <v>205</v>
      </c>
      <c r="C135" s="27" t="s">
        <v>33</v>
      </c>
      <c r="D135" s="27"/>
      <c r="E135" s="27">
        <v>0</v>
      </c>
      <c r="F135" s="27">
        <v>6.27</v>
      </c>
      <c r="G135" s="27">
        <f t="shared" si="21"/>
        <v>1.8810000000000002</v>
      </c>
      <c r="H135" s="27"/>
      <c r="I135" s="27">
        <v>1</v>
      </c>
      <c r="J135" s="27">
        <f t="shared" si="20"/>
        <v>2.8810000000000002</v>
      </c>
      <c r="K135" s="27"/>
      <c r="L135" s="28"/>
      <c r="M135" s="27"/>
      <c r="N135" s="27">
        <f t="shared" si="22"/>
        <v>0</v>
      </c>
      <c r="O135" s="27">
        <v>1</v>
      </c>
      <c r="P135" s="27"/>
      <c r="Q135" s="27"/>
      <c r="R135" s="29">
        <f t="shared" si="23"/>
        <v>3.8810000000000002</v>
      </c>
    </row>
    <row r="136" spans="1:18" s="30" customFormat="1" ht="24.75" customHeight="1">
      <c r="A136" s="26">
        <f t="shared" si="24"/>
        <v>133</v>
      </c>
      <c r="B136" s="26" t="s">
        <v>206</v>
      </c>
      <c r="C136" s="27" t="s">
        <v>94</v>
      </c>
      <c r="D136" s="27"/>
      <c r="E136" s="27">
        <v>0</v>
      </c>
      <c r="F136" s="27">
        <v>6.9</v>
      </c>
      <c r="G136" s="27">
        <f t="shared" si="21"/>
        <v>2.0700000000000003</v>
      </c>
      <c r="H136" s="27"/>
      <c r="I136" s="27"/>
      <c r="J136" s="27">
        <f t="shared" si="20"/>
        <v>2.0700000000000003</v>
      </c>
      <c r="K136" s="27"/>
      <c r="L136" s="28"/>
      <c r="M136" s="27"/>
      <c r="N136" s="27">
        <f t="shared" si="22"/>
        <v>0</v>
      </c>
      <c r="O136" s="27">
        <v>1</v>
      </c>
      <c r="P136" s="27"/>
      <c r="Q136" s="27"/>
      <c r="R136" s="29">
        <f t="shared" si="23"/>
        <v>3.0700000000000003</v>
      </c>
    </row>
    <row r="137" spans="1:18" s="30" customFormat="1" ht="24.75" customHeight="1">
      <c r="A137" s="26">
        <f t="shared" si="24"/>
        <v>134</v>
      </c>
      <c r="B137" s="26" t="s">
        <v>207</v>
      </c>
      <c r="C137" s="27" t="s">
        <v>40</v>
      </c>
      <c r="D137" s="27" t="s">
        <v>208</v>
      </c>
      <c r="E137" s="27">
        <v>0.454</v>
      </c>
      <c r="F137" s="27">
        <v>6.47</v>
      </c>
      <c r="G137" s="27">
        <f t="shared" si="21"/>
        <v>1.9410000000000003</v>
      </c>
      <c r="H137" s="27"/>
      <c r="I137" s="27"/>
      <c r="J137" s="27">
        <f t="shared" si="20"/>
        <v>2.3950000000000005</v>
      </c>
      <c r="K137" s="27">
        <v>0.3</v>
      </c>
      <c r="L137" s="28"/>
      <c r="M137" s="27"/>
      <c r="N137" s="27">
        <f t="shared" si="22"/>
        <v>0.3</v>
      </c>
      <c r="O137" s="27">
        <v>1</v>
      </c>
      <c r="P137" s="27"/>
      <c r="Q137" s="27"/>
      <c r="R137" s="29">
        <f t="shared" si="23"/>
        <v>3.6950000000000003</v>
      </c>
    </row>
    <row r="138" spans="1:18" s="30" customFormat="1" ht="24.75" customHeight="1">
      <c r="A138" s="26">
        <f t="shared" si="24"/>
        <v>135</v>
      </c>
      <c r="B138" s="26" t="s">
        <v>209</v>
      </c>
      <c r="C138" s="27" t="s">
        <v>136</v>
      </c>
      <c r="D138" s="27"/>
      <c r="E138" s="27">
        <v>0.383</v>
      </c>
      <c r="F138" s="27">
        <v>6.17</v>
      </c>
      <c r="G138" s="27">
        <f t="shared" si="21"/>
        <v>1.8510000000000002</v>
      </c>
      <c r="H138" s="27"/>
      <c r="I138" s="27"/>
      <c r="J138" s="27">
        <f t="shared" si="20"/>
        <v>2.234</v>
      </c>
      <c r="K138" s="27"/>
      <c r="L138" s="28"/>
      <c r="M138" s="27"/>
      <c r="N138" s="27">
        <f t="shared" si="22"/>
        <v>0</v>
      </c>
      <c r="O138" s="27">
        <v>1</v>
      </c>
      <c r="P138" s="27"/>
      <c r="Q138" s="27"/>
      <c r="R138" s="29">
        <f t="shared" si="23"/>
        <v>3.234</v>
      </c>
    </row>
    <row r="139" spans="1:18" s="30" customFormat="1" ht="24.75" customHeight="1">
      <c r="A139" s="26">
        <f t="shared" si="24"/>
        <v>136</v>
      </c>
      <c r="B139" s="26" t="s">
        <v>210</v>
      </c>
      <c r="C139" s="27" t="s">
        <v>42</v>
      </c>
      <c r="D139" s="27" t="s">
        <v>197</v>
      </c>
      <c r="E139" s="27">
        <v>1.833</v>
      </c>
      <c r="F139" s="27">
        <v>6.86</v>
      </c>
      <c r="G139" s="27">
        <f t="shared" si="21"/>
        <v>2.0580000000000003</v>
      </c>
      <c r="H139" s="27">
        <v>0.5</v>
      </c>
      <c r="I139" s="27"/>
      <c r="J139" s="27">
        <f t="shared" si="20"/>
        <v>4.391</v>
      </c>
      <c r="K139" s="27"/>
      <c r="L139" s="28"/>
      <c r="M139" s="27"/>
      <c r="N139" s="27">
        <f t="shared" si="22"/>
        <v>0</v>
      </c>
      <c r="O139" s="27">
        <v>1</v>
      </c>
      <c r="P139" s="27"/>
      <c r="Q139" s="27"/>
      <c r="R139" s="29">
        <f t="shared" si="23"/>
        <v>5.391</v>
      </c>
    </row>
    <row r="140" spans="1:18" s="30" customFormat="1" ht="24.75" customHeight="1">
      <c r="A140" s="26">
        <f t="shared" si="24"/>
        <v>137</v>
      </c>
      <c r="B140" s="26" t="s">
        <v>211</v>
      </c>
      <c r="C140" s="27" t="s">
        <v>111</v>
      </c>
      <c r="D140" s="27"/>
      <c r="E140" s="27">
        <v>3.019</v>
      </c>
      <c r="F140" s="27">
        <v>7.23</v>
      </c>
      <c r="G140" s="27">
        <f t="shared" si="21"/>
        <v>2.1690000000000005</v>
      </c>
      <c r="H140" s="27"/>
      <c r="I140" s="27"/>
      <c r="J140" s="27">
        <f t="shared" si="20"/>
        <v>5.188000000000001</v>
      </c>
      <c r="K140" s="27">
        <v>0.6</v>
      </c>
      <c r="L140" s="28"/>
      <c r="M140" s="27"/>
      <c r="N140" s="27">
        <f t="shared" si="22"/>
        <v>0.6</v>
      </c>
      <c r="O140" s="27">
        <v>1</v>
      </c>
      <c r="P140" s="27"/>
      <c r="Q140" s="27"/>
      <c r="R140" s="29">
        <f t="shared" si="23"/>
        <v>6.788</v>
      </c>
    </row>
    <row r="141" spans="1:18" s="30" customFormat="1" ht="24.75" customHeight="1">
      <c r="A141" s="26">
        <f t="shared" si="24"/>
        <v>138</v>
      </c>
      <c r="B141" s="26" t="s">
        <v>212</v>
      </c>
      <c r="C141" s="27" t="s">
        <v>33</v>
      </c>
      <c r="D141" s="27" t="s">
        <v>213</v>
      </c>
      <c r="E141" s="27">
        <v>2.405</v>
      </c>
      <c r="F141" s="27">
        <v>5.98</v>
      </c>
      <c r="G141" s="27">
        <f t="shared" si="21"/>
        <v>1.7940000000000005</v>
      </c>
      <c r="H141" s="27"/>
      <c r="I141" s="27"/>
      <c r="J141" s="27">
        <f t="shared" si="20"/>
        <v>4.199</v>
      </c>
      <c r="K141" s="27">
        <v>1</v>
      </c>
      <c r="L141" s="28"/>
      <c r="M141" s="27"/>
      <c r="N141" s="27">
        <f t="shared" si="22"/>
        <v>1</v>
      </c>
      <c r="O141" s="27">
        <v>1</v>
      </c>
      <c r="P141" s="27"/>
      <c r="Q141" s="27"/>
      <c r="R141" s="29">
        <f t="shared" si="23"/>
        <v>6.199</v>
      </c>
    </row>
    <row r="142" spans="1:18" s="30" customFormat="1" ht="24.75" customHeight="1">
      <c r="A142" s="26">
        <f t="shared" si="24"/>
        <v>139</v>
      </c>
      <c r="B142" s="26" t="s">
        <v>214</v>
      </c>
      <c r="C142" s="27" t="s">
        <v>77</v>
      </c>
      <c r="D142" s="27"/>
      <c r="E142" s="27">
        <v>0.021</v>
      </c>
      <c r="F142" s="27">
        <v>6.92</v>
      </c>
      <c r="G142" s="27">
        <f t="shared" si="21"/>
        <v>2.076</v>
      </c>
      <c r="H142" s="27"/>
      <c r="I142" s="27"/>
      <c r="J142" s="27">
        <f t="shared" si="20"/>
        <v>2.097</v>
      </c>
      <c r="K142" s="27">
        <v>0.6</v>
      </c>
      <c r="L142" s="28"/>
      <c r="M142" s="27"/>
      <c r="N142" s="27">
        <f t="shared" si="22"/>
        <v>0.6</v>
      </c>
      <c r="O142" s="27">
        <v>1</v>
      </c>
      <c r="P142" s="27"/>
      <c r="Q142" s="27"/>
      <c r="R142" s="29">
        <f t="shared" si="23"/>
        <v>3.697</v>
      </c>
    </row>
    <row r="143" spans="1:18" s="30" customFormat="1" ht="24.75" customHeight="1">
      <c r="A143" s="26">
        <f t="shared" si="24"/>
        <v>140</v>
      </c>
      <c r="B143" s="26" t="s">
        <v>215</v>
      </c>
      <c r="C143" s="27" t="s">
        <v>216</v>
      </c>
      <c r="D143" s="27"/>
      <c r="E143" s="27">
        <v>0</v>
      </c>
      <c r="F143" s="27">
        <v>6.27</v>
      </c>
      <c r="G143" s="27">
        <f t="shared" si="21"/>
        <v>1.8810000000000002</v>
      </c>
      <c r="H143" s="27"/>
      <c r="I143" s="27"/>
      <c r="J143" s="27">
        <f t="shared" si="20"/>
        <v>1.8810000000000002</v>
      </c>
      <c r="K143" s="27"/>
      <c r="L143" s="28"/>
      <c r="M143" s="27"/>
      <c r="N143" s="27">
        <f t="shared" si="22"/>
        <v>0</v>
      </c>
      <c r="O143" s="27">
        <v>1</v>
      </c>
      <c r="P143" s="27"/>
      <c r="Q143" s="27"/>
      <c r="R143" s="29">
        <f t="shared" si="23"/>
        <v>2.8810000000000002</v>
      </c>
    </row>
    <row r="144" spans="1:18" s="30" customFormat="1" ht="24.75" customHeight="1">
      <c r="A144" s="26">
        <f t="shared" si="24"/>
        <v>141</v>
      </c>
      <c r="B144" s="26" t="s">
        <v>217</v>
      </c>
      <c r="C144" s="27" t="s">
        <v>77</v>
      </c>
      <c r="D144" s="27" t="s">
        <v>218</v>
      </c>
      <c r="E144" s="27">
        <v>0</v>
      </c>
      <c r="F144" s="27">
        <v>7.16</v>
      </c>
      <c r="G144" s="27">
        <f t="shared" si="21"/>
        <v>2.1480000000000006</v>
      </c>
      <c r="H144" s="27"/>
      <c r="I144" s="27"/>
      <c r="J144" s="27">
        <f t="shared" si="20"/>
        <v>2.1480000000000006</v>
      </c>
      <c r="K144" s="27"/>
      <c r="L144" s="28"/>
      <c r="M144" s="27"/>
      <c r="N144" s="27">
        <f t="shared" si="22"/>
        <v>0</v>
      </c>
      <c r="O144" s="27">
        <v>1</v>
      </c>
      <c r="P144" s="27"/>
      <c r="Q144" s="27"/>
      <c r="R144" s="29">
        <f t="shared" si="23"/>
        <v>3.1480000000000006</v>
      </c>
    </row>
    <row r="145" spans="1:18" s="30" customFormat="1" ht="24.75" customHeight="1">
      <c r="A145" s="26">
        <f t="shared" si="24"/>
        <v>142</v>
      </c>
      <c r="B145" s="26" t="s">
        <v>219</v>
      </c>
      <c r="C145" s="27" t="s">
        <v>50</v>
      </c>
      <c r="D145" s="27"/>
      <c r="E145" s="27">
        <v>0</v>
      </c>
      <c r="F145" s="27">
        <v>9.3</v>
      </c>
      <c r="G145" s="27">
        <f t="shared" si="21"/>
        <v>2.7900000000000005</v>
      </c>
      <c r="H145" s="27"/>
      <c r="I145" s="27"/>
      <c r="J145" s="27">
        <f t="shared" si="20"/>
        <v>2.7900000000000005</v>
      </c>
      <c r="K145" s="27"/>
      <c r="L145" s="28"/>
      <c r="M145" s="27"/>
      <c r="N145" s="27">
        <f t="shared" si="22"/>
        <v>0</v>
      </c>
      <c r="O145" s="27">
        <v>1</v>
      </c>
      <c r="P145" s="27"/>
      <c r="Q145" s="27"/>
      <c r="R145" s="29">
        <f t="shared" si="23"/>
        <v>3.7900000000000005</v>
      </c>
    </row>
    <row r="146" spans="1:18" s="30" customFormat="1" ht="24.75" customHeight="1">
      <c r="A146" s="26">
        <f t="shared" si="24"/>
        <v>143</v>
      </c>
      <c r="B146" s="26" t="s">
        <v>220</v>
      </c>
      <c r="C146" s="27" t="s">
        <v>31</v>
      </c>
      <c r="D146" s="27"/>
      <c r="E146" s="27">
        <v>3.098</v>
      </c>
      <c r="F146" s="27">
        <v>8.34</v>
      </c>
      <c r="G146" s="27">
        <f t="shared" si="21"/>
        <v>2.5020000000000002</v>
      </c>
      <c r="H146" s="27">
        <v>0.5</v>
      </c>
      <c r="I146" s="27"/>
      <c r="J146" s="27">
        <f t="shared" si="20"/>
        <v>6.1</v>
      </c>
      <c r="K146" s="27">
        <v>0.3</v>
      </c>
      <c r="L146" s="28"/>
      <c r="M146" s="27"/>
      <c r="N146" s="27">
        <f t="shared" si="22"/>
        <v>0.3</v>
      </c>
      <c r="O146" s="27">
        <v>1</v>
      </c>
      <c r="P146" s="27"/>
      <c r="Q146" s="27"/>
      <c r="R146" s="29">
        <f t="shared" si="23"/>
        <v>7.3999999999999995</v>
      </c>
    </row>
    <row r="147" spans="1:18" s="30" customFormat="1" ht="24.75" customHeight="1">
      <c r="A147" s="26">
        <f t="shared" si="24"/>
        <v>144</v>
      </c>
      <c r="B147" s="26" t="s">
        <v>221</v>
      </c>
      <c r="C147" s="27" t="s">
        <v>222</v>
      </c>
      <c r="D147" s="27"/>
      <c r="E147" s="27">
        <v>0.685</v>
      </c>
      <c r="F147" s="27">
        <v>6.63</v>
      </c>
      <c r="G147" s="27">
        <f t="shared" si="21"/>
        <v>1.9890000000000003</v>
      </c>
      <c r="H147" s="27"/>
      <c r="I147" s="27"/>
      <c r="J147" s="27">
        <f t="shared" si="20"/>
        <v>2.6740000000000004</v>
      </c>
      <c r="K147" s="27">
        <v>0.3</v>
      </c>
      <c r="L147" s="28"/>
      <c r="M147" s="27"/>
      <c r="N147" s="27">
        <f t="shared" si="22"/>
        <v>0.3</v>
      </c>
      <c r="O147" s="27">
        <v>1</v>
      </c>
      <c r="P147" s="27"/>
      <c r="Q147" s="27"/>
      <c r="R147" s="29">
        <f t="shared" si="23"/>
        <v>3.974</v>
      </c>
    </row>
    <row r="148" spans="1:18" s="30" customFormat="1" ht="24.75" customHeight="1">
      <c r="A148" s="26">
        <f t="shared" si="24"/>
        <v>145</v>
      </c>
      <c r="B148" s="26" t="s">
        <v>223</v>
      </c>
      <c r="C148" s="27" t="s">
        <v>77</v>
      </c>
      <c r="D148" s="27"/>
      <c r="E148" s="27">
        <v>1.149</v>
      </c>
      <c r="F148" s="27">
        <v>6.54</v>
      </c>
      <c r="G148" s="27">
        <f t="shared" si="21"/>
        <v>1.9620000000000004</v>
      </c>
      <c r="H148" s="27"/>
      <c r="I148" s="27"/>
      <c r="J148" s="27">
        <f t="shared" si="20"/>
        <v>3.1110000000000007</v>
      </c>
      <c r="K148" s="27"/>
      <c r="L148" s="28"/>
      <c r="M148" s="27"/>
      <c r="N148" s="27">
        <f t="shared" si="22"/>
        <v>0</v>
      </c>
      <c r="O148" s="27">
        <v>1</v>
      </c>
      <c r="P148" s="27"/>
      <c r="Q148" s="27"/>
      <c r="R148" s="29">
        <f t="shared" si="23"/>
        <v>4.111000000000001</v>
      </c>
    </row>
    <row r="149" spans="1:18" s="30" customFormat="1" ht="24.75" customHeight="1">
      <c r="A149" s="26">
        <f t="shared" si="24"/>
        <v>146</v>
      </c>
      <c r="B149" s="26" t="s">
        <v>224</v>
      </c>
      <c r="C149" s="27" t="s">
        <v>28</v>
      </c>
      <c r="D149" s="27"/>
      <c r="E149" s="27">
        <v>0</v>
      </c>
      <c r="F149" s="27">
        <v>6.88</v>
      </c>
      <c r="G149" s="27">
        <f t="shared" si="21"/>
        <v>2.064</v>
      </c>
      <c r="H149" s="27"/>
      <c r="I149" s="27"/>
      <c r="J149" s="27">
        <f t="shared" si="20"/>
        <v>2.064</v>
      </c>
      <c r="K149" s="27"/>
      <c r="L149" s="28"/>
      <c r="M149" s="27"/>
      <c r="N149" s="27">
        <f t="shared" si="22"/>
        <v>0</v>
      </c>
      <c r="O149" s="27">
        <v>1</v>
      </c>
      <c r="P149" s="27"/>
      <c r="Q149" s="27"/>
      <c r="R149" s="29">
        <f t="shared" si="23"/>
        <v>3.064</v>
      </c>
    </row>
    <row r="150" spans="1:18" s="30" customFormat="1" ht="24.75" customHeight="1">
      <c r="A150" s="26">
        <f t="shared" si="24"/>
        <v>147</v>
      </c>
      <c r="B150" s="26" t="s">
        <v>225</v>
      </c>
      <c r="C150" s="27" t="s">
        <v>44</v>
      </c>
      <c r="D150" s="27" t="s">
        <v>226</v>
      </c>
      <c r="E150" s="27">
        <v>0.084</v>
      </c>
      <c r="F150" s="27">
        <v>6.47</v>
      </c>
      <c r="G150" s="27">
        <f t="shared" si="21"/>
        <v>1.9410000000000003</v>
      </c>
      <c r="H150" s="27"/>
      <c r="I150" s="27"/>
      <c r="J150" s="27">
        <f t="shared" si="20"/>
        <v>2.0250000000000004</v>
      </c>
      <c r="K150" s="27"/>
      <c r="L150" s="28"/>
      <c r="M150" s="27"/>
      <c r="N150" s="27">
        <f t="shared" si="22"/>
        <v>0</v>
      </c>
      <c r="O150" s="27">
        <v>1</v>
      </c>
      <c r="P150" s="27"/>
      <c r="Q150" s="27"/>
      <c r="R150" s="29">
        <f t="shared" si="23"/>
        <v>3.0250000000000004</v>
      </c>
    </row>
    <row r="151" spans="1:18" s="30" customFormat="1" ht="24.75" customHeight="1">
      <c r="A151" s="26">
        <f t="shared" si="24"/>
        <v>148</v>
      </c>
      <c r="B151" s="26" t="s">
        <v>227</v>
      </c>
      <c r="C151" s="27" t="s">
        <v>36</v>
      </c>
      <c r="D151" s="27"/>
      <c r="E151" s="27">
        <v>0</v>
      </c>
      <c r="F151" s="27">
        <v>7.24</v>
      </c>
      <c r="G151" s="27">
        <f t="shared" si="21"/>
        <v>2.1720000000000006</v>
      </c>
      <c r="H151" s="27"/>
      <c r="I151" s="27"/>
      <c r="J151" s="27">
        <f t="shared" si="20"/>
        <v>2.1720000000000006</v>
      </c>
      <c r="K151" s="27"/>
      <c r="L151" s="28"/>
      <c r="M151" s="27"/>
      <c r="N151" s="27">
        <f t="shared" si="22"/>
        <v>0</v>
      </c>
      <c r="O151" s="27">
        <v>1</v>
      </c>
      <c r="P151" s="27"/>
      <c r="Q151" s="27"/>
      <c r="R151" s="29">
        <f t="shared" si="23"/>
        <v>3.1720000000000006</v>
      </c>
    </row>
    <row r="152" spans="1:18" s="30" customFormat="1" ht="24.75" customHeight="1">
      <c r="A152" s="26">
        <f t="shared" si="24"/>
        <v>149</v>
      </c>
      <c r="B152" s="26" t="s">
        <v>228</v>
      </c>
      <c r="C152" s="27" t="s">
        <v>92</v>
      </c>
      <c r="D152" s="27"/>
      <c r="E152" s="27">
        <v>0</v>
      </c>
      <c r="F152" s="27">
        <v>6.51</v>
      </c>
      <c r="G152" s="27">
        <f t="shared" si="21"/>
        <v>1.9530000000000003</v>
      </c>
      <c r="H152" s="27"/>
      <c r="I152" s="27"/>
      <c r="J152" s="27">
        <f t="shared" si="20"/>
        <v>1.9530000000000003</v>
      </c>
      <c r="K152" s="27"/>
      <c r="L152" s="28"/>
      <c r="M152" s="27"/>
      <c r="N152" s="27">
        <f t="shared" si="22"/>
        <v>0</v>
      </c>
      <c r="O152" s="27">
        <v>1</v>
      </c>
      <c r="P152" s="27"/>
      <c r="Q152" s="27"/>
      <c r="R152" s="29">
        <f t="shared" si="23"/>
        <v>2.9530000000000003</v>
      </c>
    </row>
    <row r="153" spans="1:18" s="30" customFormat="1" ht="24.75" customHeight="1">
      <c r="A153" s="26">
        <f t="shared" si="24"/>
        <v>150</v>
      </c>
      <c r="B153" s="26" t="s">
        <v>229</v>
      </c>
      <c r="C153" s="27" t="s">
        <v>44</v>
      </c>
      <c r="D153" s="27"/>
      <c r="E153" s="27">
        <v>0.306</v>
      </c>
      <c r="F153" s="27">
        <v>8.29</v>
      </c>
      <c r="G153" s="27">
        <f t="shared" si="21"/>
        <v>2.487</v>
      </c>
      <c r="H153" s="27"/>
      <c r="I153" s="27"/>
      <c r="J153" s="27">
        <f t="shared" si="20"/>
        <v>2.793</v>
      </c>
      <c r="K153" s="27"/>
      <c r="L153" s="28"/>
      <c r="M153" s="27"/>
      <c r="N153" s="27">
        <f t="shared" si="22"/>
        <v>0</v>
      </c>
      <c r="O153" s="27">
        <v>1</v>
      </c>
      <c r="P153" s="27"/>
      <c r="Q153" s="27"/>
      <c r="R153" s="29">
        <f t="shared" si="23"/>
        <v>3.793</v>
      </c>
    </row>
    <row r="154" spans="1:18" s="30" customFormat="1" ht="24.75" customHeight="1">
      <c r="A154" s="26">
        <f t="shared" si="24"/>
        <v>151</v>
      </c>
      <c r="B154" s="26" t="s">
        <v>230</v>
      </c>
      <c r="C154" s="27" t="s">
        <v>136</v>
      </c>
      <c r="D154" s="27"/>
      <c r="E154" s="27">
        <v>0</v>
      </c>
      <c r="F154" s="27">
        <v>7.34</v>
      </c>
      <c r="G154" s="27">
        <f t="shared" si="21"/>
        <v>2.2020000000000004</v>
      </c>
      <c r="H154" s="27"/>
      <c r="I154" s="27"/>
      <c r="J154" s="27">
        <f t="shared" si="20"/>
        <v>2.2020000000000004</v>
      </c>
      <c r="K154" s="27"/>
      <c r="L154" s="28"/>
      <c r="M154" s="27"/>
      <c r="N154" s="27">
        <f t="shared" si="22"/>
        <v>0</v>
      </c>
      <c r="O154" s="27">
        <v>1</v>
      </c>
      <c r="P154" s="27"/>
      <c r="Q154" s="27"/>
      <c r="R154" s="29">
        <f t="shared" si="23"/>
        <v>3.2020000000000004</v>
      </c>
    </row>
    <row r="155" spans="1:18" s="30" customFormat="1" ht="24.75" customHeight="1">
      <c r="A155" s="26">
        <f t="shared" si="24"/>
        <v>152</v>
      </c>
      <c r="B155" s="26" t="s">
        <v>231</v>
      </c>
      <c r="C155" s="27" t="s">
        <v>133</v>
      </c>
      <c r="D155" s="27"/>
      <c r="E155" s="27">
        <v>0</v>
      </c>
      <c r="F155" s="27">
        <v>7.41</v>
      </c>
      <c r="G155" s="27">
        <f t="shared" si="21"/>
        <v>2.2230000000000003</v>
      </c>
      <c r="H155" s="27"/>
      <c r="I155" s="27"/>
      <c r="J155" s="27">
        <f t="shared" si="20"/>
        <v>2.2230000000000003</v>
      </c>
      <c r="K155" s="27"/>
      <c r="L155" s="28"/>
      <c r="M155" s="27"/>
      <c r="N155" s="27">
        <f t="shared" si="22"/>
        <v>0</v>
      </c>
      <c r="O155" s="27">
        <v>1</v>
      </c>
      <c r="P155" s="27"/>
      <c r="Q155" s="27"/>
      <c r="R155" s="29">
        <f t="shared" si="23"/>
        <v>3.2230000000000003</v>
      </c>
    </row>
    <row r="156" spans="1:18" s="30" customFormat="1" ht="24.75" customHeight="1">
      <c r="A156" s="26">
        <f t="shared" si="24"/>
        <v>153</v>
      </c>
      <c r="B156" s="26" t="s">
        <v>232</v>
      </c>
      <c r="C156" s="27" t="s">
        <v>80</v>
      </c>
      <c r="D156" s="27"/>
      <c r="E156" s="27">
        <v>1.529</v>
      </c>
      <c r="F156" s="27">
        <v>6.79</v>
      </c>
      <c r="G156" s="27">
        <f t="shared" si="21"/>
        <v>2.0370000000000004</v>
      </c>
      <c r="H156" s="27"/>
      <c r="I156" s="27"/>
      <c r="J156" s="27">
        <f t="shared" si="20"/>
        <v>3.5660000000000003</v>
      </c>
      <c r="K156" s="27"/>
      <c r="L156" s="28"/>
      <c r="M156" s="27"/>
      <c r="N156" s="27">
        <f t="shared" si="22"/>
        <v>0</v>
      </c>
      <c r="O156" s="27">
        <v>1</v>
      </c>
      <c r="P156" s="27"/>
      <c r="Q156" s="27"/>
      <c r="R156" s="29">
        <f t="shared" si="23"/>
        <v>4.566000000000001</v>
      </c>
    </row>
    <row r="157" spans="1:18" s="30" customFormat="1" ht="24.75" customHeight="1">
      <c r="A157" s="26">
        <f t="shared" si="24"/>
        <v>154</v>
      </c>
      <c r="B157" s="26" t="s">
        <v>233</v>
      </c>
      <c r="C157" s="27" t="s">
        <v>234</v>
      </c>
      <c r="D157" s="27"/>
      <c r="E157" s="27">
        <v>0</v>
      </c>
      <c r="F157" s="27">
        <v>6.45</v>
      </c>
      <c r="G157" s="27">
        <f t="shared" si="21"/>
        <v>1.9350000000000003</v>
      </c>
      <c r="H157" s="27"/>
      <c r="I157" s="27"/>
      <c r="J157" s="27">
        <f t="shared" si="20"/>
        <v>1.9350000000000003</v>
      </c>
      <c r="K157" s="27"/>
      <c r="L157" s="28"/>
      <c r="M157" s="27"/>
      <c r="N157" s="27">
        <f t="shared" si="22"/>
        <v>0</v>
      </c>
      <c r="O157" s="27">
        <v>1</v>
      </c>
      <c r="P157" s="27"/>
      <c r="Q157" s="27"/>
      <c r="R157" s="29">
        <f t="shared" si="23"/>
        <v>2.9350000000000005</v>
      </c>
    </row>
    <row r="158" spans="1:18" s="30" customFormat="1" ht="24.75" customHeight="1">
      <c r="A158" s="26">
        <f t="shared" si="24"/>
        <v>155</v>
      </c>
      <c r="B158" s="26" t="s">
        <v>235</v>
      </c>
      <c r="C158" s="27" t="s">
        <v>92</v>
      </c>
      <c r="D158" s="27" t="s">
        <v>236</v>
      </c>
      <c r="E158" s="27">
        <v>1.444</v>
      </c>
      <c r="F158" s="27">
        <v>6.57</v>
      </c>
      <c r="G158" s="27">
        <f t="shared" si="21"/>
        <v>1.9710000000000003</v>
      </c>
      <c r="H158" s="27"/>
      <c r="I158" s="27"/>
      <c r="J158" s="27">
        <f t="shared" si="20"/>
        <v>3.415</v>
      </c>
      <c r="K158" s="27"/>
      <c r="L158" s="28"/>
      <c r="M158" s="27"/>
      <c r="N158" s="27">
        <f t="shared" si="22"/>
        <v>0</v>
      </c>
      <c r="O158" s="27">
        <v>1</v>
      </c>
      <c r="P158" s="27"/>
      <c r="Q158" s="27"/>
      <c r="R158" s="29">
        <f t="shared" si="23"/>
        <v>4.415</v>
      </c>
    </row>
    <row r="159" spans="1:18" s="30" customFormat="1" ht="24.75" customHeight="1">
      <c r="A159" s="26">
        <f t="shared" si="24"/>
        <v>156</v>
      </c>
      <c r="B159" s="26" t="s">
        <v>237</v>
      </c>
      <c r="C159" s="27" t="s">
        <v>31</v>
      </c>
      <c r="D159" s="27"/>
      <c r="E159" s="27">
        <v>0</v>
      </c>
      <c r="F159" s="27">
        <v>6.37</v>
      </c>
      <c r="G159" s="27">
        <f t="shared" si="21"/>
        <v>1.9110000000000003</v>
      </c>
      <c r="H159" s="27">
        <v>0.5</v>
      </c>
      <c r="I159" s="27"/>
      <c r="J159" s="27">
        <f t="shared" si="20"/>
        <v>2.4110000000000005</v>
      </c>
      <c r="K159" s="27">
        <v>0.3</v>
      </c>
      <c r="L159" s="28"/>
      <c r="M159" s="27"/>
      <c r="N159" s="27">
        <f t="shared" si="22"/>
        <v>0.3</v>
      </c>
      <c r="O159" s="27">
        <v>1</v>
      </c>
      <c r="P159" s="27"/>
      <c r="Q159" s="27"/>
      <c r="R159" s="29">
        <f t="shared" si="23"/>
        <v>3.7110000000000003</v>
      </c>
    </row>
    <row r="160" spans="1:18" s="30" customFormat="1" ht="24.75" customHeight="1">
      <c r="A160" s="26">
        <f t="shared" si="24"/>
        <v>157</v>
      </c>
      <c r="B160" s="26" t="s">
        <v>238</v>
      </c>
      <c r="C160" s="27" t="s">
        <v>44</v>
      </c>
      <c r="D160" s="27" t="s">
        <v>213</v>
      </c>
      <c r="E160" s="27">
        <v>0</v>
      </c>
      <c r="F160" s="27">
        <v>6.24</v>
      </c>
      <c r="G160" s="27">
        <f t="shared" si="21"/>
        <v>1.8720000000000003</v>
      </c>
      <c r="H160" s="27"/>
      <c r="I160" s="27"/>
      <c r="J160" s="27">
        <f t="shared" si="20"/>
        <v>1.8720000000000003</v>
      </c>
      <c r="K160" s="27">
        <v>0.6</v>
      </c>
      <c r="L160" s="28"/>
      <c r="M160" s="27"/>
      <c r="N160" s="27">
        <f t="shared" si="22"/>
        <v>0.6</v>
      </c>
      <c r="O160" s="27">
        <v>1</v>
      </c>
      <c r="P160" s="27"/>
      <c r="Q160" s="27"/>
      <c r="R160" s="29">
        <f t="shared" si="23"/>
        <v>3.4720000000000004</v>
      </c>
    </row>
    <row r="161" spans="1:18" s="30" customFormat="1" ht="24.75" customHeight="1">
      <c r="A161" s="26">
        <f t="shared" si="24"/>
        <v>158</v>
      </c>
      <c r="B161" s="26" t="s">
        <v>239</v>
      </c>
      <c r="C161" s="27" t="s">
        <v>92</v>
      </c>
      <c r="D161" s="27"/>
      <c r="E161" s="27">
        <v>0.41200000000000003</v>
      </c>
      <c r="F161" s="27">
        <v>6.9</v>
      </c>
      <c r="G161" s="27">
        <f t="shared" si="21"/>
        <v>2.0700000000000003</v>
      </c>
      <c r="H161" s="27"/>
      <c r="I161" s="27"/>
      <c r="J161" s="27">
        <f>E161+G161+H161+I161</f>
        <v>2.482</v>
      </c>
      <c r="K161" s="27"/>
      <c r="L161" s="28"/>
      <c r="M161" s="27"/>
      <c r="N161" s="27">
        <f t="shared" si="22"/>
        <v>0</v>
      </c>
      <c r="O161" s="27">
        <v>1</v>
      </c>
      <c r="P161" s="27"/>
      <c r="Q161" s="27"/>
      <c r="R161" s="29">
        <f t="shared" si="23"/>
        <v>3.482</v>
      </c>
    </row>
    <row r="162" spans="1:18" s="30" customFormat="1" ht="24.75" customHeight="1">
      <c r="A162" s="26">
        <f t="shared" si="24"/>
        <v>159</v>
      </c>
      <c r="B162" s="26" t="s">
        <v>240</v>
      </c>
      <c r="C162" s="27" t="s">
        <v>136</v>
      </c>
      <c r="D162" s="27"/>
      <c r="E162" s="27">
        <v>0</v>
      </c>
      <c r="F162" s="27">
        <v>7.1</v>
      </c>
      <c r="G162" s="27">
        <f t="shared" si="21"/>
        <v>2.1300000000000003</v>
      </c>
      <c r="H162" s="27"/>
      <c r="I162" s="27"/>
      <c r="J162" s="27">
        <f>E162+G162+H162+I162</f>
        <v>2.1300000000000003</v>
      </c>
      <c r="K162" s="27"/>
      <c r="L162" s="28"/>
      <c r="M162" s="27"/>
      <c r="N162" s="27">
        <f t="shared" si="22"/>
        <v>0</v>
      </c>
      <c r="O162" s="27">
        <v>1</v>
      </c>
      <c r="P162" s="27"/>
      <c r="Q162" s="27"/>
      <c r="R162" s="29">
        <f t="shared" si="23"/>
        <v>3.1300000000000003</v>
      </c>
    </row>
    <row r="163" spans="1:18" s="51" customFormat="1" ht="24.75" customHeight="1">
      <c r="A163" s="41"/>
      <c r="B163" s="42" t="s">
        <v>241</v>
      </c>
      <c r="C163" s="43"/>
      <c r="D163" s="44"/>
      <c r="E163" s="45"/>
      <c r="F163" s="46"/>
      <c r="G163" s="47"/>
      <c r="H163" s="10"/>
      <c r="I163" s="48"/>
      <c r="J163" s="48"/>
      <c r="K163" s="48"/>
      <c r="L163" s="48"/>
      <c r="M163" s="48"/>
      <c r="N163" s="48"/>
      <c r="O163" s="48"/>
      <c r="P163" s="48"/>
      <c r="Q163" s="49"/>
      <c r="R163" s="50"/>
    </row>
    <row r="164" spans="1:18" s="54" customFormat="1" ht="24.75" customHeight="1">
      <c r="A164" s="52"/>
      <c r="B164" s="42"/>
      <c r="C164" s="43"/>
      <c r="D164" s="44"/>
      <c r="E164" s="53"/>
      <c r="F164" s="46"/>
      <c r="G164" s="47"/>
      <c r="H164" s="10"/>
      <c r="I164" s="11"/>
      <c r="J164" s="11"/>
      <c r="K164" s="11"/>
      <c r="L164" s="11"/>
      <c r="M164" s="11"/>
      <c r="N164" s="11"/>
      <c r="O164" s="11"/>
      <c r="P164" s="11"/>
      <c r="Q164" s="49"/>
      <c r="R164" s="50"/>
    </row>
    <row r="165" spans="1:18" s="54" customFormat="1" ht="24.75" customHeight="1">
      <c r="A165" s="52"/>
      <c r="B165" s="42" t="s">
        <v>242</v>
      </c>
      <c r="C165" s="43"/>
      <c r="D165" s="44"/>
      <c r="E165" s="53"/>
      <c r="F165" s="46"/>
      <c r="G165" s="47"/>
      <c r="H165" s="11"/>
      <c r="I165" s="11"/>
      <c r="J165" s="11"/>
      <c r="K165" s="11"/>
      <c r="L165" s="11"/>
      <c r="M165" s="11"/>
      <c r="N165" s="11"/>
      <c r="O165" s="11"/>
      <c r="P165" s="11"/>
      <c r="Q165" s="49"/>
      <c r="R165" s="48"/>
    </row>
    <row r="166" spans="1:18" s="51" customFormat="1" ht="24.75" customHeight="1">
      <c r="A166" s="41"/>
      <c r="B166" s="42" t="s">
        <v>243</v>
      </c>
      <c r="C166" s="43"/>
      <c r="D166" s="44"/>
      <c r="E166" s="53"/>
      <c r="F166" s="46"/>
      <c r="G166" s="47"/>
      <c r="H166" s="48"/>
      <c r="I166" s="48"/>
      <c r="J166" s="48"/>
      <c r="K166" s="48"/>
      <c r="L166" s="48"/>
      <c r="M166" s="48"/>
      <c r="N166" s="48"/>
      <c r="O166" s="48"/>
      <c r="P166" s="48"/>
      <c r="Q166" s="49"/>
      <c r="R166" s="50"/>
    </row>
    <row r="167" spans="1:18" s="51" customFormat="1" ht="24.75" customHeight="1">
      <c r="A167" s="41"/>
      <c r="B167" s="42" t="s">
        <v>244</v>
      </c>
      <c r="C167" s="43"/>
      <c r="D167" s="44"/>
      <c r="E167" s="53"/>
      <c r="F167" s="46"/>
      <c r="G167" s="47"/>
      <c r="H167" s="48"/>
      <c r="I167" s="48"/>
      <c r="J167" s="48"/>
      <c r="K167" s="48"/>
      <c r="L167" s="48"/>
      <c r="M167" s="48"/>
      <c r="N167" s="48"/>
      <c r="O167" s="48"/>
      <c r="P167" s="48"/>
      <c r="Q167" s="49"/>
      <c r="R167" s="50"/>
    </row>
    <row r="168" spans="1:18" s="51" customFormat="1" ht="15" customHeight="1">
      <c r="A168" s="41"/>
      <c r="B168" s="55"/>
      <c r="C168" s="43"/>
      <c r="D168" s="44"/>
      <c r="E168" s="53"/>
      <c r="F168" s="46"/>
      <c r="G168" s="47"/>
      <c r="H168" s="48"/>
      <c r="I168" s="48"/>
      <c r="J168" s="48"/>
      <c r="K168" s="48"/>
      <c r="L168" s="48"/>
      <c r="M168" s="48"/>
      <c r="N168" s="48"/>
      <c r="O168" s="48"/>
      <c r="P168" s="48"/>
      <c r="Q168" s="49"/>
      <c r="R168" s="50"/>
    </row>
    <row r="169" spans="1:18" s="51" customFormat="1" ht="51" customHeight="1">
      <c r="A169" s="41"/>
      <c r="B169" s="56" t="s">
        <v>245</v>
      </c>
      <c r="C169" s="56"/>
      <c r="D169" s="56"/>
      <c r="E169" s="53"/>
      <c r="F169" s="46"/>
      <c r="G169" s="47"/>
      <c r="H169" s="48"/>
      <c r="I169" s="48"/>
      <c r="J169" s="48"/>
      <c r="K169" s="48"/>
      <c r="L169" s="48"/>
      <c r="M169" s="48"/>
      <c r="N169" s="48"/>
      <c r="O169" s="48"/>
      <c r="P169" s="48"/>
      <c r="Q169" s="49"/>
      <c r="R169" s="50"/>
    </row>
    <row r="170" spans="1:18" s="51" customFormat="1" ht="24.75" customHeight="1">
      <c r="A170" s="41"/>
      <c r="B170" s="57"/>
      <c r="C170" s="57"/>
      <c r="D170" s="57"/>
      <c r="E170" s="53"/>
      <c r="F170" s="46"/>
      <c r="G170" s="47"/>
      <c r="H170" s="48"/>
      <c r="I170" s="48"/>
      <c r="J170" s="48"/>
      <c r="K170" s="48"/>
      <c r="L170" s="48"/>
      <c r="M170" s="48"/>
      <c r="N170" s="48"/>
      <c r="O170" s="48"/>
      <c r="P170" s="48"/>
      <c r="Q170" s="49"/>
      <c r="R170" s="50"/>
    </row>
  </sheetData>
  <sheetProtection selectLockedCells="1" selectUnlockedCells="1"/>
  <mergeCells count="8">
    <mergeCell ref="A1:C1"/>
    <mergeCell ref="E1:F1"/>
    <mergeCell ref="C2:D2"/>
    <mergeCell ref="F2:J2"/>
    <mergeCell ref="K2:N2"/>
    <mergeCell ref="O2:Q2"/>
    <mergeCell ref="B169:D169"/>
    <mergeCell ref="B170:D170"/>
  </mergeCells>
  <printOptions/>
  <pageMargins left="0.3541666666666667" right="0.3541666666666667" top="0.9840277777777777" bottom="0.9840277777777777" header="0.5118055555555555" footer="0.5118055555555555"/>
  <pageSetup horizontalDpi="300" verticalDpi="300" orientation="landscape" paperSize="8" scale="85"/>
</worksheet>
</file>

<file path=xl/worksheets/sheet10.xml><?xml version="1.0" encoding="utf-8"?>
<worksheet xmlns="http://schemas.openxmlformats.org/spreadsheetml/2006/main" xmlns:r="http://schemas.openxmlformats.org/officeDocument/2006/relationships">
  <sheetPr codeName="Φύλλο8"/>
  <dimension ref="A1:IV8"/>
  <sheetViews>
    <sheetView zoomScale="80" zoomScaleNormal="80" workbookViewId="0" topLeftCell="A1">
      <selection activeCell="A1" sqref="A1"/>
    </sheetView>
  </sheetViews>
  <sheetFormatPr defaultColWidth="12.00390625" defaultRowHeight="12.75"/>
  <cols>
    <col min="1" max="1" width="5.75390625" style="140" customWidth="1"/>
    <col min="2" max="2" width="26.25390625" style="140" customWidth="1"/>
    <col min="3" max="3" width="17.125" style="140" customWidth="1"/>
    <col min="4" max="4" width="15.25390625" style="140" customWidth="1"/>
    <col min="5" max="7" width="11.625" style="140" customWidth="1"/>
    <col min="8" max="8" width="10.375" style="140" customWidth="1"/>
    <col min="9" max="11" width="11.625" style="140" customWidth="1"/>
    <col min="12" max="12" width="8.875" style="140" customWidth="1"/>
    <col min="13" max="13" width="11.625" style="140" customWidth="1"/>
    <col min="14" max="14" width="9.25390625" style="140" customWidth="1"/>
    <col min="15" max="15" width="11.625" style="140" customWidth="1"/>
    <col min="16" max="16" width="9.25390625" style="140" customWidth="1"/>
    <col min="17" max="17" width="8.625" style="140" customWidth="1"/>
    <col min="18" max="16384" width="11.625" style="140" customWidth="1"/>
  </cols>
  <sheetData>
    <row r="1" spans="1:18" s="3" customFormat="1" ht="25.5" customHeight="1">
      <c r="A1" s="12" t="s">
        <v>2</v>
      </c>
      <c r="B1" s="12" t="s">
        <v>3</v>
      </c>
      <c r="C1" s="13" t="s">
        <v>4</v>
      </c>
      <c r="D1" s="13"/>
      <c r="E1" s="14" t="s">
        <v>5</v>
      </c>
      <c r="F1" s="15" t="s">
        <v>6</v>
      </c>
      <c r="G1" s="15"/>
      <c r="H1" s="15"/>
      <c r="I1" s="15"/>
      <c r="J1" s="15"/>
      <c r="K1" s="16" t="s">
        <v>7</v>
      </c>
      <c r="L1" s="16"/>
      <c r="M1" s="16"/>
      <c r="N1" s="16"/>
      <c r="O1" s="17" t="s">
        <v>8</v>
      </c>
      <c r="P1" s="17"/>
      <c r="Q1" s="17"/>
      <c r="R1" s="10"/>
    </row>
    <row r="2" spans="1:18" s="25" customFormat="1" ht="58.5" customHeight="1">
      <c r="A2" s="18"/>
      <c r="B2" s="18"/>
      <c r="C2" s="19" t="s">
        <v>9</v>
      </c>
      <c r="D2" s="19" t="s">
        <v>10</v>
      </c>
      <c r="E2" s="19" t="s">
        <v>11</v>
      </c>
      <c r="F2" s="19" t="s">
        <v>12</v>
      </c>
      <c r="G2" s="20" t="s">
        <v>13</v>
      </c>
      <c r="H2" s="20" t="s">
        <v>14</v>
      </c>
      <c r="I2" s="20" t="s">
        <v>15</v>
      </c>
      <c r="J2" s="20" t="s">
        <v>16</v>
      </c>
      <c r="K2" s="20" t="s">
        <v>17</v>
      </c>
      <c r="L2" s="22" t="s">
        <v>18</v>
      </c>
      <c r="M2" s="20" t="s">
        <v>19</v>
      </c>
      <c r="N2" s="20" t="s">
        <v>20</v>
      </c>
      <c r="O2" s="20" t="s">
        <v>21</v>
      </c>
      <c r="P2" s="20" t="s">
        <v>22</v>
      </c>
      <c r="Q2" s="23" t="s">
        <v>23</v>
      </c>
      <c r="R2" s="21" t="s">
        <v>24</v>
      </c>
    </row>
    <row r="3" spans="1:256" s="68" customFormat="1" ht="25.5">
      <c r="A3" s="26">
        <v>1</v>
      </c>
      <c r="B3" s="143" t="s">
        <v>187</v>
      </c>
      <c r="C3" s="27" t="s">
        <v>69</v>
      </c>
      <c r="D3" s="27" t="s">
        <v>50</v>
      </c>
      <c r="E3" s="27">
        <v>2.67</v>
      </c>
      <c r="F3" s="27">
        <v>7.28</v>
      </c>
      <c r="G3" s="27">
        <f aca="true" t="shared" si="0" ref="G3:G8">F3*0.3</f>
        <v>2.1840000000000006</v>
      </c>
      <c r="H3" s="27"/>
      <c r="I3" s="27"/>
      <c r="J3" s="27">
        <f aca="true" t="shared" si="1" ref="J3:J8">E3+G3+H3+I3</f>
        <v>4.854000000000001</v>
      </c>
      <c r="K3" s="27">
        <v>0.6</v>
      </c>
      <c r="L3" s="31"/>
      <c r="M3" s="27"/>
      <c r="N3" s="27">
        <f aca="true" t="shared" si="2" ref="N3:N8">K3+L3+M3</f>
        <v>0.6</v>
      </c>
      <c r="O3" s="27">
        <v>1</v>
      </c>
      <c r="P3" s="27"/>
      <c r="Q3" s="27"/>
      <c r="R3" s="29">
        <f aca="true" t="shared" si="3" ref="R3:R8">J3+N3+O3</f>
        <v>6.454000000000001</v>
      </c>
      <c r="IT3" s="75"/>
      <c r="IU3" s="75"/>
      <c r="IV3" s="75"/>
    </row>
    <row r="4" spans="1:256" s="1" customFormat="1" ht="12.75">
      <c r="A4" s="26">
        <f>A3+1</f>
        <v>2</v>
      </c>
      <c r="B4" s="26" t="s">
        <v>166</v>
      </c>
      <c r="C4" s="27" t="s">
        <v>69</v>
      </c>
      <c r="D4" s="27"/>
      <c r="E4" s="27">
        <v>1.963</v>
      </c>
      <c r="F4" s="27">
        <v>6.87</v>
      </c>
      <c r="G4" s="27">
        <f t="shared" si="0"/>
        <v>2.0610000000000004</v>
      </c>
      <c r="H4" s="27"/>
      <c r="I4" s="27"/>
      <c r="J4" s="27">
        <f t="shared" si="1"/>
        <v>4.024000000000001</v>
      </c>
      <c r="K4" s="27"/>
      <c r="L4" s="28"/>
      <c r="M4" s="27"/>
      <c r="N4" s="27">
        <f t="shared" si="2"/>
        <v>0</v>
      </c>
      <c r="O4" s="27">
        <v>1</v>
      </c>
      <c r="P4" s="27"/>
      <c r="Q4" s="27"/>
      <c r="R4" s="29">
        <f t="shared" si="3"/>
        <v>5.024000000000001</v>
      </c>
      <c r="IT4"/>
      <c r="IU4"/>
      <c r="IV4"/>
    </row>
    <row r="5" spans="1:256" s="1" customFormat="1" ht="12.75">
      <c r="A5" s="26">
        <f>A4+1</f>
        <v>3</v>
      </c>
      <c r="B5" s="26" t="s">
        <v>68</v>
      </c>
      <c r="C5" s="27" t="s">
        <v>69</v>
      </c>
      <c r="D5" s="27"/>
      <c r="E5" s="27">
        <v>0.4</v>
      </c>
      <c r="F5" s="27">
        <v>6.7</v>
      </c>
      <c r="G5" s="27">
        <f t="shared" si="0"/>
        <v>2.0100000000000002</v>
      </c>
      <c r="H5" s="27"/>
      <c r="I5" s="27"/>
      <c r="J5" s="27">
        <f t="shared" si="1"/>
        <v>2.41</v>
      </c>
      <c r="K5" s="27">
        <v>0.6</v>
      </c>
      <c r="L5" s="28"/>
      <c r="M5" s="27"/>
      <c r="N5" s="27">
        <f t="shared" si="2"/>
        <v>0.6</v>
      </c>
      <c r="O5" s="27">
        <v>1</v>
      </c>
      <c r="P5" s="27"/>
      <c r="Q5" s="27"/>
      <c r="R5" s="29">
        <f t="shared" si="3"/>
        <v>4.01</v>
      </c>
      <c r="IT5"/>
      <c r="IU5"/>
      <c r="IV5"/>
    </row>
    <row r="6" spans="1:256" s="1" customFormat="1" ht="12.75">
      <c r="A6" s="26">
        <f>A5+1</f>
        <v>4</v>
      </c>
      <c r="B6" s="26" t="s">
        <v>148</v>
      </c>
      <c r="C6" s="27" t="s">
        <v>69</v>
      </c>
      <c r="D6" s="27"/>
      <c r="E6" s="27">
        <v>0</v>
      </c>
      <c r="F6" s="27">
        <v>6.77</v>
      </c>
      <c r="G6" s="27">
        <f t="shared" si="0"/>
        <v>2.031</v>
      </c>
      <c r="H6" s="27"/>
      <c r="I6" s="27"/>
      <c r="J6" s="27">
        <f t="shared" si="1"/>
        <v>2.031</v>
      </c>
      <c r="K6" s="27">
        <v>0.6</v>
      </c>
      <c r="L6" s="28"/>
      <c r="M6" s="27"/>
      <c r="N6" s="27">
        <f t="shared" si="2"/>
        <v>0.6</v>
      </c>
      <c r="O6" s="27">
        <v>1</v>
      </c>
      <c r="P6" s="27"/>
      <c r="Q6" s="27"/>
      <c r="R6" s="29">
        <f t="shared" si="3"/>
        <v>3.6310000000000002</v>
      </c>
      <c r="IT6"/>
      <c r="IU6"/>
      <c r="IV6"/>
    </row>
    <row r="7" spans="1:256" s="1" customFormat="1" ht="12.75">
      <c r="A7" s="26">
        <f>A6+1</f>
        <v>5</v>
      </c>
      <c r="B7" s="26" t="s">
        <v>195</v>
      </c>
      <c r="C7" s="27" t="s">
        <v>69</v>
      </c>
      <c r="D7" s="27"/>
      <c r="E7" s="27">
        <v>0.064</v>
      </c>
      <c r="F7" s="27">
        <v>6.67</v>
      </c>
      <c r="G7" s="27">
        <f t="shared" si="0"/>
        <v>2.0010000000000003</v>
      </c>
      <c r="H7" s="27">
        <v>0.5</v>
      </c>
      <c r="I7" s="27"/>
      <c r="J7" s="27">
        <f t="shared" si="1"/>
        <v>2.5650000000000004</v>
      </c>
      <c r="K7" s="27"/>
      <c r="L7" s="28"/>
      <c r="M7" s="27"/>
      <c r="N7" s="27">
        <f t="shared" si="2"/>
        <v>0</v>
      </c>
      <c r="O7" s="27">
        <v>1</v>
      </c>
      <c r="P7" s="27"/>
      <c r="Q7" s="27"/>
      <c r="R7" s="29">
        <f t="shared" si="3"/>
        <v>3.5650000000000004</v>
      </c>
      <c r="IT7"/>
      <c r="IU7"/>
      <c r="IV7"/>
    </row>
    <row r="8" spans="1:256" s="1" customFormat="1" ht="25.5">
      <c r="A8" s="26">
        <f>A7+1</f>
        <v>6</v>
      </c>
      <c r="B8" s="26" t="s">
        <v>131</v>
      </c>
      <c r="C8" s="27" t="s">
        <v>69</v>
      </c>
      <c r="D8" s="27" t="s">
        <v>83</v>
      </c>
      <c r="E8" s="27">
        <v>0</v>
      </c>
      <c r="F8" s="27">
        <v>6.98</v>
      </c>
      <c r="G8" s="27">
        <f t="shared" si="0"/>
        <v>2.0940000000000003</v>
      </c>
      <c r="H8" s="27"/>
      <c r="I8" s="27"/>
      <c r="J8" s="27">
        <f t="shared" si="1"/>
        <v>2.0940000000000003</v>
      </c>
      <c r="K8" s="27"/>
      <c r="L8" s="28"/>
      <c r="M8" s="27"/>
      <c r="N8" s="27">
        <f t="shared" si="2"/>
        <v>0</v>
      </c>
      <c r="O8" s="27">
        <v>1</v>
      </c>
      <c r="P8" s="27"/>
      <c r="Q8" s="27"/>
      <c r="R8" s="29">
        <f t="shared" si="3"/>
        <v>3.0940000000000003</v>
      </c>
      <c r="IT8"/>
      <c r="IU8"/>
      <c r="IV8"/>
    </row>
  </sheetData>
  <sheetProtection selectLockedCells="1" selectUnlockedCells="1"/>
  <mergeCells count="4">
    <mergeCell ref="C1:D1"/>
    <mergeCell ref="F1:J1"/>
    <mergeCell ref="K1:N1"/>
    <mergeCell ref="O1:Q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8" scale="6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Φύλλο10"/>
  <dimension ref="A1:IV22"/>
  <sheetViews>
    <sheetView zoomScale="80" zoomScaleNormal="80" workbookViewId="0" topLeftCell="A1">
      <selection activeCell="A1" sqref="A1"/>
    </sheetView>
  </sheetViews>
  <sheetFormatPr defaultColWidth="12.00390625" defaultRowHeight="12.75"/>
  <cols>
    <col min="1" max="1" width="3.625" style="140" customWidth="1"/>
    <col min="2" max="2" width="25.375" style="140" customWidth="1"/>
    <col min="3" max="3" width="14.625" style="140" customWidth="1"/>
    <col min="4" max="4" width="13.00390625" style="140" customWidth="1"/>
    <col min="5" max="5" width="11.875" style="140" customWidth="1"/>
    <col min="6" max="6" width="8.875" style="140" customWidth="1"/>
    <col min="7" max="7" width="10.00390625" style="140" customWidth="1"/>
    <col min="8" max="8" width="7.375" style="140" customWidth="1"/>
    <col min="9" max="9" width="6.00390625" style="140" customWidth="1"/>
    <col min="10" max="10" width="6.75390625" style="140" customWidth="1"/>
    <col min="11" max="11" width="8.625" style="140" customWidth="1"/>
    <col min="12" max="12" width="7.25390625" style="140" customWidth="1"/>
    <col min="13" max="13" width="10.75390625" style="140" customWidth="1"/>
    <col min="14" max="14" width="6.875" style="140" customWidth="1"/>
    <col min="15" max="16" width="7.125" style="140" customWidth="1"/>
    <col min="17" max="17" width="6.25390625" style="140" customWidth="1"/>
    <col min="18" max="18" width="8.875" style="140" customWidth="1"/>
    <col min="19" max="16384" width="11.625" style="140" customWidth="1"/>
  </cols>
  <sheetData>
    <row r="1" spans="1:18" s="3" customFormat="1" ht="25.5" customHeight="1">
      <c r="A1" s="12" t="s">
        <v>2</v>
      </c>
      <c r="B1" s="12" t="s">
        <v>3</v>
      </c>
      <c r="C1" s="13" t="s">
        <v>4</v>
      </c>
      <c r="D1" s="13"/>
      <c r="E1" s="14" t="s">
        <v>5</v>
      </c>
      <c r="F1" s="15" t="s">
        <v>6</v>
      </c>
      <c r="G1" s="15"/>
      <c r="H1" s="15"/>
      <c r="I1" s="15"/>
      <c r="J1" s="15"/>
      <c r="K1" s="16" t="s">
        <v>7</v>
      </c>
      <c r="L1" s="16"/>
      <c r="M1" s="16"/>
      <c r="N1" s="16"/>
      <c r="O1" s="17" t="s">
        <v>8</v>
      </c>
      <c r="P1" s="17"/>
      <c r="Q1" s="17"/>
      <c r="R1" s="10"/>
    </row>
    <row r="2" spans="1:18" s="25" customFormat="1" ht="58.5" customHeight="1">
      <c r="A2" s="18"/>
      <c r="B2" s="18"/>
      <c r="C2" s="19" t="s">
        <v>9</v>
      </c>
      <c r="D2" s="19" t="s">
        <v>10</v>
      </c>
      <c r="E2" s="19" t="s">
        <v>11</v>
      </c>
      <c r="F2" s="19" t="s">
        <v>12</v>
      </c>
      <c r="G2" s="20" t="s">
        <v>13</v>
      </c>
      <c r="H2" s="20" t="s">
        <v>14</v>
      </c>
      <c r="I2" s="20" t="s">
        <v>15</v>
      </c>
      <c r="J2" s="20" t="s">
        <v>16</v>
      </c>
      <c r="K2" s="20" t="s">
        <v>17</v>
      </c>
      <c r="L2" s="22" t="s">
        <v>18</v>
      </c>
      <c r="M2" s="20" t="s">
        <v>19</v>
      </c>
      <c r="N2" s="20" t="s">
        <v>20</v>
      </c>
      <c r="O2" s="20" t="s">
        <v>21</v>
      </c>
      <c r="P2" s="20" t="s">
        <v>22</v>
      </c>
      <c r="Q2" s="23" t="s">
        <v>23</v>
      </c>
      <c r="R2" s="21" t="s">
        <v>24</v>
      </c>
    </row>
    <row r="3" spans="1:18" s="144" customFormat="1" ht="12.75">
      <c r="A3" s="132">
        <v>1</v>
      </c>
      <c r="B3" s="132" t="s">
        <v>149</v>
      </c>
      <c r="C3" s="133" t="s">
        <v>40</v>
      </c>
      <c r="D3" s="133"/>
      <c r="E3" s="133">
        <v>3.638</v>
      </c>
      <c r="F3" s="133">
        <v>7.63</v>
      </c>
      <c r="G3" s="133">
        <f aca="true" t="shared" si="0" ref="G3:G22">F3*0.3</f>
        <v>2.289</v>
      </c>
      <c r="H3" s="133"/>
      <c r="I3" s="133"/>
      <c r="J3" s="133">
        <f aca="true" t="shared" si="1" ref="J3:J22">E3+G3+H3+I3</f>
        <v>5.927</v>
      </c>
      <c r="K3" s="133">
        <v>0.3</v>
      </c>
      <c r="L3" s="134"/>
      <c r="M3" s="133"/>
      <c r="N3" s="133">
        <f aca="true" t="shared" si="2" ref="N3:N22">K3+L3+M3</f>
        <v>0.3</v>
      </c>
      <c r="O3" s="133">
        <v>1</v>
      </c>
      <c r="P3" s="133"/>
      <c r="Q3" s="133"/>
      <c r="R3" s="135">
        <f aca="true" t="shared" si="3" ref="R3:R22">J3+N3+O3</f>
        <v>7.226999999999999</v>
      </c>
    </row>
    <row r="4" spans="1:18" s="144" customFormat="1" ht="36.75" customHeight="1">
      <c r="A4" s="132">
        <f aca="true" t="shared" si="4" ref="A4:A22">A3+1</f>
        <v>2</v>
      </c>
      <c r="B4" s="132" t="s">
        <v>70</v>
      </c>
      <c r="C4" s="133" t="s">
        <v>40</v>
      </c>
      <c r="D4" s="133"/>
      <c r="E4" s="133">
        <v>3.797</v>
      </c>
      <c r="F4" s="133">
        <v>6.74</v>
      </c>
      <c r="G4" s="133">
        <f t="shared" si="0"/>
        <v>2.0220000000000002</v>
      </c>
      <c r="H4" s="133"/>
      <c r="I4" s="133"/>
      <c r="J4" s="133">
        <f t="shared" si="1"/>
        <v>5.819000000000001</v>
      </c>
      <c r="K4" s="133"/>
      <c r="L4" s="134"/>
      <c r="M4" s="133"/>
      <c r="N4" s="133">
        <f t="shared" si="2"/>
        <v>0</v>
      </c>
      <c r="O4" s="133">
        <v>1</v>
      </c>
      <c r="P4" s="133"/>
      <c r="Q4" s="133"/>
      <c r="R4" s="135">
        <f t="shared" si="3"/>
        <v>6.819000000000001</v>
      </c>
    </row>
    <row r="5" spans="1:256" s="1" customFormat="1" ht="12.75">
      <c r="A5" s="26">
        <f t="shared" si="4"/>
        <v>3</v>
      </c>
      <c r="B5" s="26" t="s">
        <v>190</v>
      </c>
      <c r="C5" s="27" t="s">
        <v>40</v>
      </c>
      <c r="D5" s="27"/>
      <c r="E5" s="27">
        <v>2.98</v>
      </c>
      <c r="F5" s="27">
        <v>6.57</v>
      </c>
      <c r="G5" s="27">
        <f t="shared" si="0"/>
        <v>1.9710000000000003</v>
      </c>
      <c r="H5" s="27"/>
      <c r="I5" s="27"/>
      <c r="J5" s="27">
        <f t="shared" si="1"/>
        <v>4.9510000000000005</v>
      </c>
      <c r="K5" s="27">
        <v>0.6</v>
      </c>
      <c r="L5" s="28"/>
      <c r="M5" s="27"/>
      <c r="N5" s="27">
        <f t="shared" si="2"/>
        <v>0.6</v>
      </c>
      <c r="O5" s="27">
        <v>1</v>
      </c>
      <c r="P5" s="27"/>
      <c r="Q5" s="27"/>
      <c r="R5" s="29">
        <f t="shared" si="3"/>
        <v>6.551</v>
      </c>
      <c r="IT5"/>
      <c r="IU5"/>
      <c r="IV5"/>
    </row>
    <row r="6" spans="1:256" s="1" customFormat="1" ht="25.5">
      <c r="A6" s="26">
        <f t="shared" si="4"/>
        <v>4</v>
      </c>
      <c r="B6" s="26" t="s">
        <v>99</v>
      </c>
      <c r="C6" s="27" t="s">
        <v>40</v>
      </c>
      <c r="D6" s="27" t="s">
        <v>31</v>
      </c>
      <c r="E6" s="27">
        <v>3.318</v>
      </c>
      <c r="F6" s="27">
        <v>6.77</v>
      </c>
      <c r="G6" s="27">
        <f t="shared" si="0"/>
        <v>2.031</v>
      </c>
      <c r="H6" s="27"/>
      <c r="I6" s="27"/>
      <c r="J6" s="27">
        <f t="shared" si="1"/>
        <v>5.349</v>
      </c>
      <c r="K6" s="27"/>
      <c r="L6" s="28"/>
      <c r="M6" s="27"/>
      <c r="N6" s="27">
        <f t="shared" si="2"/>
        <v>0</v>
      </c>
      <c r="O6" s="27">
        <v>1</v>
      </c>
      <c r="P6" s="27"/>
      <c r="Q6" s="27"/>
      <c r="R6" s="29">
        <f t="shared" si="3"/>
        <v>6.349</v>
      </c>
      <c r="IT6"/>
      <c r="IU6"/>
      <c r="IV6"/>
    </row>
    <row r="7" spans="1:256" s="1" customFormat="1" ht="12.75">
      <c r="A7" s="26">
        <f t="shared" si="4"/>
        <v>5</v>
      </c>
      <c r="B7" s="26" t="s">
        <v>97</v>
      </c>
      <c r="C7" s="27" t="s">
        <v>40</v>
      </c>
      <c r="D7" s="27"/>
      <c r="E7" s="27">
        <v>0.64</v>
      </c>
      <c r="F7" s="27">
        <v>6.1</v>
      </c>
      <c r="G7" s="27">
        <f t="shared" si="0"/>
        <v>1.83</v>
      </c>
      <c r="H7" s="27"/>
      <c r="I7" s="27"/>
      <c r="J7" s="27">
        <f t="shared" si="1"/>
        <v>2.47</v>
      </c>
      <c r="K7" s="27">
        <v>0.6</v>
      </c>
      <c r="L7" s="28"/>
      <c r="M7" s="27"/>
      <c r="N7" s="27">
        <f t="shared" si="2"/>
        <v>0.6</v>
      </c>
      <c r="O7" s="27">
        <v>1</v>
      </c>
      <c r="P7" s="27"/>
      <c r="Q7" s="27"/>
      <c r="R7" s="29">
        <f t="shared" si="3"/>
        <v>4.07</v>
      </c>
      <c r="IT7"/>
      <c r="IU7"/>
      <c r="IV7"/>
    </row>
    <row r="8" spans="1:256" s="1" customFormat="1" ht="25.5">
      <c r="A8" s="26">
        <f t="shared" si="4"/>
        <v>6</v>
      </c>
      <c r="B8" s="143" t="s">
        <v>105</v>
      </c>
      <c r="C8" s="27" t="s">
        <v>106</v>
      </c>
      <c r="D8" s="27"/>
      <c r="E8" s="27">
        <v>0</v>
      </c>
      <c r="F8" s="27">
        <v>7.33</v>
      </c>
      <c r="G8" s="27">
        <f t="shared" si="0"/>
        <v>2.1990000000000003</v>
      </c>
      <c r="H8" s="27">
        <v>0.5</v>
      </c>
      <c r="I8" s="27"/>
      <c r="J8" s="27">
        <f t="shared" si="1"/>
        <v>2.6990000000000003</v>
      </c>
      <c r="K8" s="27">
        <v>0.3</v>
      </c>
      <c r="L8" s="28"/>
      <c r="M8" s="27"/>
      <c r="N8" s="27">
        <f t="shared" si="2"/>
        <v>0.3</v>
      </c>
      <c r="O8" s="27">
        <v>1</v>
      </c>
      <c r="P8" s="27"/>
      <c r="Q8" s="27"/>
      <c r="R8" s="29">
        <f t="shared" si="3"/>
        <v>3.999</v>
      </c>
      <c r="IT8"/>
      <c r="IU8"/>
      <c r="IV8"/>
    </row>
    <row r="9" spans="1:256" s="1" customFormat="1" ht="13.5" customHeight="1">
      <c r="A9" s="26">
        <f t="shared" si="4"/>
        <v>7</v>
      </c>
      <c r="B9" s="26" t="s">
        <v>150</v>
      </c>
      <c r="C9" s="27" t="s">
        <v>40</v>
      </c>
      <c r="D9" s="27"/>
      <c r="E9" s="27">
        <v>0.16</v>
      </c>
      <c r="F9" s="27">
        <v>7.55</v>
      </c>
      <c r="G9" s="27">
        <f t="shared" si="0"/>
        <v>2.265</v>
      </c>
      <c r="H9" s="27">
        <v>0.5</v>
      </c>
      <c r="I9" s="27"/>
      <c r="J9" s="27">
        <f t="shared" si="1"/>
        <v>2.9250000000000003</v>
      </c>
      <c r="K9" s="27"/>
      <c r="L9" s="28"/>
      <c r="M9" s="27"/>
      <c r="N9" s="27">
        <f t="shared" si="2"/>
        <v>0</v>
      </c>
      <c r="O9" s="27">
        <v>1</v>
      </c>
      <c r="P9" s="27"/>
      <c r="Q9" s="27"/>
      <c r="R9" s="29">
        <f t="shared" si="3"/>
        <v>3.9250000000000003</v>
      </c>
      <c r="IT9"/>
      <c r="IU9"/>
      <c r="IV9"/>
    </row>
    <row r="10" spans="1:256" s="1" customFormat="1" ht="16.5" customHeight="1">
      <c r="A10" s="26">
        <f t="shared" si="4"/>
        <v>8</v>
      </c>
      <c r="B10" s="26" t="s">
        <v>62</v>
      </c>
      <c r="C10" s="27" t="s">
        <v>40</v>
      </c>
      <c r="D10" s="27"/>
      <c r="E10" s="27">
        <v>0.929</v>
      </c>
      <c r="F10" s="27">
        <v>6.21</v>
      </c>
      <c r="G10" s="27">
        <f t="shared" si="0"/>
        <v>1.8630000000000002</v>
      </c>
      <c r="H10" s="27"/>
      <c r="I10" s="27"/>
      <c r="J10" s="27">
        <f t="shared" si="1"/>
        <v>2.7920000000000003</v>
      </c>
      <c r="K10" s="27"/>
      <c r="L10" s="28"/>
      <c r="M10" s="27"/>
      <c r="N10" s="27">
        <f t="shared" si="2"/>
        <v>0</v>
      </c>
      <c r="O10" s="27">
        <v>1</v>
      </c>
      <c r="P10" s="27"/>
      <c r="Q10" s="27"/>
      <c r="R10" s="29">
        <f t="shared" si="3"/>
        <v>3.7920000000000003</v>
      </c>
      <c r="IT10"/>
      <c r="IU10"/>
      <c r="IV10"/>
    </row>
    <row r="11" spans="1:256" s="1" customFormat="1" ht="55.5" customHeight="1">
      <c r="A11" s="26">
        <f t="shared" si="4"/>
        <v>9</v>
      </c>
      <c r="B11" s="26" t="s">
        <v>207</v>
      </c>
      <c r="C11" s="27" t="s">
        <v>40</v>
      </c>
      <c r="D11" s="108" t="s">
        <v>208</v>
      </c>
      <c r="E11" s="27">
        <v>0.454</v>
      </c>
      <c r="F11" s="27">
        <v>6.47</v>
      </c>
      <c r="G11" s="27">
        <f t="shared" si="0"/>
        <v>1.9410000000000003</v>
      </c>
      <c r="H11" s="27"/>
      <c r="I11" s="27"/>
      <c r="J11" s="27">
        <f t="shared" si="1"/>
        <v>2.3950000000000005</v>
      </c>
      <c r="K11" s="27">
        <v>0.3</v>
      </c>
      <c r="L11" s="28"/>
      <c r="M11" s="27"/>
      <c r="N11" s="27">
        <f t="shared" si="2"/>
        <v>0.3</v>
      </c>
      <c r="O11" s="27">
        <v>1</v>
      </c>
      <c r="P11" s="27"/>
      <c r="Q11" s="27"/>
      <c r="R11" s="29">
        <f t="shared" si="3"/>
        <v>3.6950000000000003</v>
      </c>
      <c r="IT11"/>
      <c r="IU11"/>
      <c r="IV11"/>
    </row>
    <row r="12" spans="1:256" s="1" customFormat="1" ht="12.75">
      <c r="A12" s="26">
        <f t="shared" si="4"/>
        <v>10</v>
      </c>
      <c r="B12" s="26" t="s">
        <v>39</v>
      </c>
      <c r="C12" s="27" t="s">
        <v>40</v>
      </c>
      <c r="D12" s="27"/>
      <c r="E12" s="27">
        <v>1.125</v>
      </c>
      <c r="F12" s="27">
        <v>5</v>
      </c>
      <c r="G12" s="27">
        <f t="shared" si="0"/>
        <v>1.5000000000000002</v>
      </c>
      <c r="H12" s="27"/>
      <c r="I12" s="27"/>
      <c r="J12" s="27">
        <f t="shared" si="1"/>
        <v>2.625</v>
      </c>
      <c r="K12" s="27"/>
      <c r="L12" s="28"/>
      <c r="M12" s="27"/>
      <c r="N12" s="27">
        <f t="shared" si="2"/>
        <v>0</v>
      </c>
      <c r="O12" s="27">
        <v>1</v>
      </c>
      <c r="P12" s="27"/>
      <c r="Q12" s="27"/>
      <c r="R12" s="29">
        <f t="shared" si="3"/>
        <v>3.625</v>
      </c>
      <c r="IT12"/>
      <c r="IU12"/>
      <c r="IV12"/>
    </row>
    <row r="13" spans="1:256" s="1" customFormat="1" ht="12.75">
      <c r="A13" s="26">
        <f t="shared" si="4"/>
        <v>11</v>
      </c>
      <c r="B13" s="26" t="s">
        <v>52</v>
      </c>
      <c r="C13" s="27" t="s">
        <v>40</v>
      </c>
      <c r="D13" s="27"/>
      <c r="E13" s="27">
        <v>0</v>
      </c>
      <c r="F13" s="27">
        <v>8.2</v>
      </c>
      <c r="G13" s="27">
        <f t="shared" si="0"/>
        <v>2.46</v>
      </c>
      <c r="H13" s="27"/>
      <c r="I13" s="27"/>
      <c r="J13" s="27">
        <f t="shared" si="1"/>
        <v>2.46</v>
      </c>
      <c r="K13" s="27"/>
      <c r="L13" s="28"/>
      <c r="M13" s="27"/>
      <c r="N13" s="27">
        <f t="shared" si="2"/>
        <v>0</v>
      </c>
      <c r="O13" s="27">
        <v>1</v>
      </c>
      <c r="P13" s="27"/>
      <c r="Q13" s="27"/>
      <c r="R13" s="29">
        <f t="shared" si="3"/>
        <v>3.46</v>
      </c>
      <c r="IT13"/>
      <c r="IU13"/>
      <c r="IV13"/>
    </row>
    <row r="14" spans="1:256" s="1" customFormat="1" ht="12.75">
      <c r="A14" s="26">
        <f t="shared" si="4"/>
        <v>12</v>
      </c>
      <c r="B14" s="26" t="s">
        <v>74</v>
      </c>
      <c r="C14" s="27" t="s">
        <v>40</v>
      </c>
      <c r="D14" s="27"/>
      <c r="E14" s="27">
        <v>0</v>
      </c>
      <c r="F14" s="27">
        <v>7.21</v>
      </c>
      <c r="G14" s="27">
        <f t="shared" si="0"/>
        <v>2.1630000000000003</v>
      </c>
      <c r="H14" s="27"/>
      <c r="I14" s="27"/>
      <c r="J14" s="27">
        <f t="shared" si="1"/>
        <v>2.1630000000000003</v>
      </c>
      <c r="K14" s="27"/>
      <c r="L14" s="28"/>
      <c r="M14" s="27"/>
      <c r="N14" s="27">
        <f t="shared" si="2"/>
        <v>0</v>
      </c>
      <c r="O14" s="27">
        <v>1</v>
      </c>
      <c r="P14" s="27"/>
      <c r="Q14" s="27"/>
      <c r="R14" s="29">
        <f t="shared" si="3"/>
        <v>3.1630000000000003</v>
      </c>
      <c r="IT14"/>
      <c r="IU14"/>
      <c r="IV14"/>
    </row>
    <row r="15" spans="1:256" s="1" customFormat="1" ht="12.75">
      <c r="A15" s="26">
        <f t="shared" si="4"/>
        <v>13</v>
      </c>
      <c r="B15" s="26" t="s">
        <v>104</v>
      </c>
      <c r="C15" s="27" t="s">
        <v>40</v>
      </c>
      <c r="D15" s="27"/>
      <c r="E15" s="27">
        <v>0</v>
      </c>
      <c r="F15" s="27">
        <v>7.16</v>
      </c>
      <c r="G15" s="27">
        <f t="shared" si="0"/>
        <v>2.1480000000000006</v>
      </c>
      <c r="H15" s="27"/>
      <c r="I15" s="27"/>
      <c r="J15" s="27">
        <f t="shared" si="1"/>
        <v>2.1480000000000006</v>
      </c>
      <c r="K15" s="27"/>
      <c r="L15" s="28"/>
      <c r="M15" s="27"/>
      <c r="N15" s="27">
        <f t="shared" si="2"/>
        <v>0</v>
      </c>
      <c r="O15" s="27">
        <v>1</v>
      </c>
      <c r="P15" s="27"/>
      <c r="Q15" s="27"/>
      <c r="R15" s="29">
        <f t="shared" si="3"/>
        <v>3.1480000000000006</v>
      </c>
      <c r="IT15"/>
      <c r="IU15"/>
      <c r="IV15"/>
    </row>
    <row r="16" spans="1:256" s="1" customFormat="1" ht="25.5">
      <c r="A16" s="26">
        <f t="shared" si="4"/>
        <v>14</v>
      </c>
      <c r="B16" s="143" t="s">
        <v>186</v>
      </c>
      <c r="C16" s="27" t="s">
        <v>40</v>
      </c>
      <c r="D16" s="27"/>
      <c r="E16" s="27">
        <v>0</v>
      </c>
      <c r="F16" s="27">
        <v>7.1</v>
      </c>
      <c r="G16" s="27">
        <f t="shared" si="0"/>
        <v>2.1300000000000003</v>
      </c>
      <c r="H16" s="27"/>
      <c r="I16" s="27"/>
      <c r="J16" s="27">
        <f t="shared" si="1"/>
        <v>2.1300000000000003</v>
      </c>
      <c r="K16" s="27"/>
      <c r="L16" s="28"/>
      <c r="M16" s="27"/>
      <c r="N16" s="27">
        <f t="shared" si="2"/>
        <v>0</v>
      </c>
      <c r="O16" s="27">
        <v>1</v>
      </c>
      <c r="P16" s="27"/>
      <c r="Q16" s="27"/>
      <c r="R16" s="29">
        <f t="shared" si="3"/>
        <v>3.1300000000000003</v>
      </c>
      <c r="IT16"/>
      <c r="IU16"/>
      <c r="IV16"/>
    </row>
    <row r="17" spans="1:256" s="1" customFormat="1" ht="12.75">
      <c r="A17" s="26">
        <f t="shared" si="4"/>
        <v>15</v>
      </c>
      <c r="B17" s="26" t="s">
        <v>139</v>
      </c>
      <c r="C17" s="27" t="s">
        <v>40</v>
      </c>
      <c r="D17" s="27"/>
      <c r="E17" s="27">
        <v>0</v>
      </c>
      <c r="F17" s="27">
        <v>6.91</v>
      </c>
      <c r="G17" s="27">
        <f t="shared" si="0"/>
        <v>2.0730000000000004</v>
      </c>
      <c r="H17" s="27"/>
      <c r="I17" s="27"/>
      <c r="J17" s="27">
        <f t="shared" si="1"/>
        <v>2.0730000000000004</v>
      </c>
      <c r="K17" s="27"/>
      <c r="L17" s="28"/>
      <c r="M17" s="27"/>
      <c r="N17" s="27">
        <f t="shared" si="2"/>
        <v>0</v>
      </c>
      <c r="O17" s="27">
        <v>1</v>
      </c>
      <c r="P17" s="27"/>
      <c r="Q17" s="27"/>
      <c r="R17" s="29">
        <f t="shared" si="3"/>
        <v>3.0730000000000004</v>
      </c>
      <c r="IT17"/>
      <c r="IU17"/>
      <c r="IV17"/>
    </row>
    <row r="18" spans="1:256" s="1" customFormat="1" ht="12.75">
      <c r="A18" s="26">
        <f t="shared" si="4"/>
        <v>16</v>
      </c>
      <c r="B18" s="26" t="s">
        <v>102</v>
      </c>
      <c r="C18" s="27" t="s">
        <v>40</v>
      </c>
      <c r="D18" s="27"/>
      <c r="E18" s="27">
        <v>0</v>
      </c>
      <c r="F18" s="27">
        <v>6.7</v>
      </c>
      <c r="G18" s="27">
        <f t="shared" si="0"/>
        <v>2.0100000000000002</v>
      </c>
      <c r="H18" s="27"/>
      <c r="I18" s="27"/>
      <c r="J18" s="27">
        <f t="shared" si="1"/>
        <v>2.0100000000000002</v>
      </c>
      <c r="K18" s="27"/>
      <c r="L18" s="28"/>
      <c r="M18" s="27"/>
      <c r="N18" s="27">
        <f t="shared" si="2"/>
        <v>0</v>
      </c>
      <c r="O18" s="27">
        <v>1</v>
      </c>
      <c r="P18" s="27"/>
      <c r="Q18" s="27"/>
      <c r="R18" s="29">
        <f t="shared" si="3"/>
        <v>3.0100000000000002</v>
      </c>
      <c r="IT18"/>
      <c r="IU18"/>
      <c r="IV18"/>
    </row>
    <row r="19" spans="1:256" s="1" customFormat="1" ht="12.75">
      <c r="A19" s="26">
        <f t="shared" si="4"/>
        <v>17</v>
      </c>
      <c r="B19" s="26" t="s">
        <v>146</v>
      </c>
      <c r="C19" s="27" t="s">
        <v>40</v>
      </c>
      <c r="D19" s="27"/>
      <c r="E19" s="27">
        <v>0</v>
      </c>
      <c r="F19" s="27">
        <v>6.45</v>
      </c>
      <c r="G19" s="27">
        <f t="shared" si="0"/>
        <v>1.9350000000000003</v>
      </c>
      <c r="H19" s="27"/>
      <c r="I19" s="27"/>
      <c r="J19" s="27">
        <f t="shared" si="1"/>
        <v>1.9350000000000003</v>
      </c>
      <c r="K19" s="27"/>
      <c r="L19" s="28"/>
      <c r="M19" s="27"/>
      <c r="N19" s="27">
        <f t="shared" si="2"/>
        <v>0</v>
      </c>
      <c r="O19" s="27">
        <v>1</v>
      </c>
      <c r="P19" s="27"/>
      <c r="Q19" s="27"/>
      <c r="R19" s="29">
        <f t="shared" si="3"/>
        <v>2.9350000000000005</v>
      </c>
      <c r="IT19"/>
      <c r="IU19"/>
      <c r="IV19"/>
    </row>
    <row r="20" spans="1:256" s="1" customFormat="1" ht="12.75">
      <c r="A20" s="26">
        <f t="shared" si="4"/>
        <v>18</v>
      </c>
      <c r="B20" s="26" t="s">
        <v>75</v>
      </c>
      <c r="C20" s="27" t="s">
        <v>40</v>
      </c>
      <c r="D20" s="27"/>
      <c r="E20" s="27">
        <v>0</v>
      </c>
      <c r="F20" s="27">
        <v>6.42</v>
      </c>
      <c r="G20" s="27">
        <f t="shared" si="0"/>
        <v>1.9260000000000002</v>
      </c>
      <c r="H20" s="27"/>
      <c r="I20" s="27"/>
      <c r="J20" s="27">
        <f t="shared" si="1"/>
        <v>1.9260000000000002</v>
      </c>
      <c r="K20" s="27"/>
      <c r="L20" s="28"/>
      <c r="M20" s="27"/>
      <c r="N20" s="27">
        <f t="shared" si="2"/>
        <v>0</v>
      </c>
      <c r="O20" s="27">
        <v>1</v>
      </c>
      <c r="P20" s="27"/>
      <c r="Q20" s="27"/>
      <c r="R20" s="29">
        <f t="shared" si="3"/>
        <v>2.926</v>
      </c>
      <c r="IT20"/>
      <c r="IU20"/>
      <c r="IV20"/>
    </row>
    <row r="21" spans="1:256" s="1" customFormat="1" ht="12.75">
      <c r="A21" s="26">
        <f t="shared" si="4"/>
        <v>19</v>
      </c>
      <c r="B21" s="26" t="s">
        <v>109</v>
      </c>
      <c r="C21" s="27" t="s">
        <v>40</v>
      </c>
      <c r="D21" s="27"/>
      <c r="E21" s="27">
        <v>0</v>
      </c>
      <c r="F21" s="27">
        <v>6.42</v>
      </c>
      <c r="G21" s="27">
        <f t="shared" si="0"/>
        <v>1.9260000000000002</v>
      </c>
      <c r="H21" s="27"/>
      <c r="I21" s="27"/>
      <c r="J21" s="27">
        <f t="shared" si="1"/>
        <v>1.9260000000000002</v>
      </c>
      <c r="K21" s="27"/>
      <c r="L21" s="31"/>
      <c r="M21" s="27"/>
      <c r="N21" s="27">
        <f t="shared" si="2"/>
        <v>0</v>
      </c>
      <c r="O21" s="27">
        <v>1</v>
      </c>
      <c r="P21" s="27"/>
      <c r="Q21" s="27"/>
      <c r="R21" s="29">
        <f t="shared" si="3"/>
        <v>2.926</v>
      </c>
      <c r="IT21"/>
      <c r="IU21"/>
      <c r="IV21"/>
    </row>
    <row r="22" spans="1:256" s="1" customFormat="1" ht="12.75">
      <c r="A22" s="26">
        <f t="shared" si="4"/>
        <v>20</v>
      </c>
      <c r="B22" s="26" t="s">
        <v>125</v>
      </c>
      <c r="C22" s="27" t="s">
        <v>126</v>
      </c>
      <c r="D22" s="27"/>
      <c r="E22" s="27">
        <v>0.17400000000000002</v>
      </c>
      <c r="F22" s="27">
        <v>6.67</v>
      </c>
      <c r="G22" s="27">
        <f t="shared" si="0"/>
        <v>2.0010000000000003</v>
      </c>
      <c r="H22" s="27"/>
      <c r="I22" s="27"/>
      <c r="J22" s="27">
        <f t="shared" si="1"/>
        <v>2.1750000000000003</v>
      </c>
      <c r="K22" s="27">
        <v>0.6</v>
      </c>
      <c r="L22" s="28"/>
      <c r="M22" s="27"/>
      <c r="N22" s="27">
        <f t="shared" si="2"/>
        <v>0.6</v>
      </c>
      <c r="O22" s="27">
        <v>1</v>
      </c>
      <c r="P22" s="27"/>
      <c r="Q22" s="33" t="s">
        <v>96</v>
      </c>
      <c r="R22" s="29">
        <f t="shared" si="3"/>
        <v>3.7750000000000004</v>
      </c>
      <c r="IT22"/>
      <c r="IU22"/>
      <c r="IV22"/>
    </row>
  </sheetData>
  <sheetProtection selectLockedCells="1" selectUnlockedCells="1"/>
  <mergeCells count="4">
    <mergeCell ref="C1:D1"/>
    <mergeCell ref="F1:J1"/>
    <mergeCell ref="K1:N1"/>
    <mergeCell ref="O1:Q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8" scale="75"/>
</worksheet>
</file>

<file path=xl/worksheets/sheet12.xml><?xml version="1.0" encoding="utf-8"?>
<worksheet xmlns="http://schemas.openxmlformats.org/spreadsheetml/2006/main" xmlns:r="http://schemas.openxmlformats.org/officeDocument/2006/relationships">
  <sheetPr codeName="Φύλλο11"/>
  <dimension ref="A1:IV10"/>
  <sheetViews>
    <sheetView zoomScale="80" zoomScaleNormal="80" workbookViewId="0" topLeftCell="A1">
      <selection activeCell="A1" sqref="A1"/>
    </sheetView>
  </sheetViews>
  <sheetFormatPr defaultColWidth="12.00390625" defaultRowHeight="12.75"/>
  <cols>
    <col min="1" max="1" width="4.875" style="140" customWidth="1"/>
    <col min="2" max="2" width="24.625" style="140" customWidth="1"/>
    <col min="3" max="3" width="13.875" style="140" customWidth="1"/>
    <col min="4" max="4" width="13.75390625" style="140" customWidth="1"/>
    <col min="5" max="9" width="11.625" style="140" customWidth="1"/>
    <col min="10" max="10" width="8.875" style="140" customWidth="1"/>
    <col min="11" max="11" width="8.125" style="140" customWidth="1"/>
    <col min="12" max="12" width="9.375" style="140" customWidth="1"/>
    <col min="13" max="13" width="10.125" style="140" customWidth="1"/>
    <col min="14" max="14" width="5.875" style="140" customWidth="1"/>
    <col min="15" max="15" width="7.25390625" style="140" customWidth="1"/>
    <col min="16" max="16" width="7.125" style="140" customWidth="1"/>
    <col min="17" max="17" width="8.625" style="140" customWidth="1"/>
    <col min="18" max="18" width="10.125" style="140" customWidth="1"/>
    <col min="19" max="16384" width="11.625" style="140" customWidth="1"/>
  </cols>
  <sheetData>
    <row r="1" spans="1:18" s="3" customFormat="1" ht="25.5" customHeight="1">
      <c r="A1" s="61" t="s">
        <v>2</v>
      </c>
      <c r="B1" s="61" t="s">
        <v>3</v>
      </c>
      <c r="C1" s="62" t="s">
        <v>4</v>
      </c>
      <c r="D1" s="62"/>
      <c r="E1" s="63" t="s">
        <v>5</v>
      </c>
      <c r="F1" s="64" t="s">
        <v>6</v>
      </c>
      <c r="G1" s="64"/>
      <c r="H1" s="64"/>
      <c r="I1" s="64"/>
      <c r="J1" s="64"/>
      <c r="K1" s="65" t="s">
        <v>7</v>
      </c>
      <c r="L1" s="65"/>
      <c r="M1" s="65"/>
      <c r="N1" s="65"/>
      <c r="O1" s="66" t="s">
        <v>8</v>
      </c>
      <c r="P1" s="66"/>
      <c r="Q1" s="66"/>
      <c r="R1" s="5"/>
    </row>
    <row r="2" spans="1:18" s="25" customFormat="1" ht="58.5" customHeight="1">
      <c r="A2" s="18"/>
      <c r="B2" s="18"/>
      <c r="C2" s="19" t="s">
        <v>9</v>
      </c>
      <c r="D2" s="19" t="s">
        <v>10</v>
      </c>
      <c r="E2" s="19" t="s">
        <v>11</v>
      </c>
      <c r="F2" s="19" t="s">
        <v>12</v>
      </c>
      <c r="G2" s="20" t="s">
        <v>13</v>
      </c>
      <c r="H2" s="20" t="s">
        <v>14</v>
      </c>
      <c r="I2" s="20" t="s">
        <v>15</v>
      </c>
      <c r="J2" s="20" t="s">
        <v>16</v>
      </c>
      <c r="K2" s="145" t="s">
        <v>17</v>
      </c>
      <c r="L2" s="22" t="s">
        <v>18</v>
      </c>
      <c r="M2" s="107" t="s">
        <v>19</v>
      </c>
      <c r="N2" s="20" t="s">
        <v>20</v>
      </c>
      <c r="O2" s="20" t="s">
        <v>21</v>
      </c>
      <c r="P2" s="20" t="s">
        <v>22</v>
      </c>
      <c r="Q2" s="23" t="s">
        <v>23</v>
      </c>
      <c r="R2" s="21" t="s">
        <v>24</v>
      </c>
    </row>
    <row r="3" spans="1:18" s="144" customFormat="1" ht="76.5">
      <c r="A3" s="132">
        <v>1</v>
      </c>
      <c r="B3" s="132" t="s">
        <v>175</v>
      </c>
      <c r="C3" s="133" t="s">
        <v>33</v>
      </c>
      <c r="D3" s="133" t="s">
        <v>176</v>
      </c>
      <c r="E3" s="133">
        <v>3.657</v>
      </c>
      <c r="F3" s="133">
        <v>7.33</v>
      </c>
      <c r="G3" s="133">
        <f aca="true" t="shared" si="0" ref="G3:G10">F3*0.3</f>
        <v>2.1990000000000003</v>
      </c>
      <c r="H3" s="133"/>
      <c r="I3" s="133"/>
      <c r="J3" s="133">
        <f aca="true" t="shared" si="1" ref="J3:J10">E3+G3+H3+I3</f>
        <v>5.856</v>
      </c>
      <c r="K3" s="146">
        <v>0.3</v>
      </c>
      <c r="L3" s="134"/>
      <c r="M3" s="147"/>
      <c r="N3" s="133">
        <f aca="true" t="shared" si="2" ref="N3:N10">K3+L3+M3</f>
        <v>0.3</v>
      </c>
      <c r="O3" s="133"/>
      <c r="P3" s="133">
        <v>0.5</v>
      </c>
      <c r="Q3" s="133"/>
      <c r="R3" s="135">
        <f>J3+N3+O3+P3</f>
        <v>6.656</v>
      </c>
    </row>
    <row r="4" spans="1:256" s="115" customFormat="1" ht="25.5">
      <c r="A4" s="132">
        <f aca="true" t="shared" si="3" ref="A4:A10">A3+1</f>
        <v>2</v>
      </c>
      <c r="B4" s="132" t="s">
        <v>158</v>
      </c>
      <c r="C4" s="133" t="s">
        <v>50</v>
      </c>
      <c r="D4" s="133"/>
      <c r="E4" s="133">
        <v>3.171</v>
      </c>
      <c r="F4" s="133">
        <v>6.25</v>
      </c>
      <c r="G4" s="133">
        <f t="shared" si="0"/>
        <v>1.8750000000000002</v>
      </c>
      <c r="H4" s="133"/>
      <c r="I4" s="133"/>
      <c r="J4" s="133">
        <f t="shared" si="1"/>
        <v>5.046</v>
      </c>
      <c r="K4" s="146">
        <v>0.3</v>
      </c>
      <c r="L4" s="134"/>
      <c r="M4" s="147"/>
      <c r="N4" s="133">
        <f t="shared" si="2"/>
        <v>0.3</v>
      </c>
      <c r="O4" s="133">
        <v>1</v>
      </c>
      <c r="P4" s="133"/>
      <c r="Q4" s="133"/>
      <c r="R4" s="135">
        <f aca="true" t="shared" si="4" ref="R4:R10">J4+N4+O4</f>
        <v>6.346</v>
      </c>
      <c r="IT4" s="116"/>
      <c r="IU4" s="116"/>
      <c r="IV4" s="116"/>
    </row>
    <row r="5" spans="1:256" s="1" customFormat="1" ht="25.5">
      <c r="A5" s="26">
        <f t="shared" si="3"/>
        <v>3</v>
      </c>
      <c r="B5" s="26" t="s">
        <v>134</v>
      </c>
      <c r="C5" s="27" t="s">
        <v>50</v>
      </c>
      <c r="D5" s="27"/>
      <c r="E5" s="27">
        <v>2.571</v>
      </c>
      <c r="F5" s="27">
        <v>8</v>
      </c>
      <c r="G5" s="27">
        <f t="shared" si="0"/>
        <v>2.4000000000000004</v>
      </c>
      <c r="H5" s="27"/>
      <c r="I5" s="27"/>
      <c r="J5" s="27">
        <f t="shared" si="1"/>
        <v>4.971</v>
      </c>
      <c r="K5" s="148"/>
      <c r="L5" s="28"/>
      <c r="M5" s="149"/>
      <c r="N5" s="27">
        <f t="shared" si="2"/>
        <v>0</v>
      </c>
      <c r="O5" s="27">
        <v>1</v>
      </c>
      <c r="P5" s="27"/>
      <c r="Q5" s="27"/>
      <c r="R5" s="29">
        <f t="shared" si="4"/>
        <v>5.971</v>
      </c>
      <c r="IT5"/>
      <c r="IU5"/>
      <c r="IV5"/>
    </row>
    <row r="6" spans="1:256" s="1" customFormat="1" ht="25.5">
      <c r="A6" s="26">
        <f t="shared" si="3"/>
        <v>4</v>
      </c>
      <c r="B6" s="26" t="s">
        <v>204</v>
      </c>
      <c r="C6" s="27" t="s">
        <v>50</v>
      </c>
      <c r="D6" s="27"/>
      <c r="E6" s="27">
        <v>1.593</v>
      </c>
      <c r="F6" s="27">
        <v>6.37</v>
      </c>
      <c r="G6" s="27">
        <f t="shared" si="0"/>
        <v>1.9110000000000003</v>
      </c>
      <c r="H6" s="27"/>
      <c r="I6" s="27"/>
      <c r="J6" s="27">
        <f t="shared" si="1"/>
        <v>3.5040000000000004</v>
      </c>
      <c r="K6" s="148">
        <v>0.6</v>
      </c>
      <c r="L6" s="28"/>
      <c r="M6" s="149"/>
      <c r="N6" s="27">
        <f t="shared" si="2"/>
        <v>0.6</v>
      </c>
      <c r="O6" s="27">
        <v>1</v>
      </c>
      <c r="P6" s="27"/>
      <c r="Q6" s="27"/>
      <c r="R6" s="29">
        <f t="shared" si="4"/>
        <v>5.104</v>
      </c>
      <c r="IT6"/>
      <c r="IU6"/>
      <c r="IV6"/>
    </row>
    <row r="7" spans="1:256" s="1" customFormat="1" ht="25.5">
      <c r="A7" s="26">
        <f t="shared" si="3"/>
        <v>5</v>
      </c>
      <c r="B7" s="143" t="s">
        <v>105</v>
      </c>
      <c r="C7" s="27" t="s">
        <v>106</v>
      </c>
      <c r="D7" s="27"/>
      <c r="E7" s="27">
        <v>0</v>
      </c>
      <c r="F7" s="27">
        <v>7.33</v>
      </c>
      <c r="G7" s="27">
        <f t="shared" si="0"/>
        <v>2.1990000000000003</v>
      </c>
      <c r="H7" s="27">
        <v>0.5</v>
      </c>
      <c r="I7" s="27"/>
      <c r="J7" s="27">
        <f t="shared" si="1"/>
        <v>2.6990000000000003</v>
      </c>
      <c r="K7" s="148">
        <v>0.3</v>
      </c>
      <c r="L7" s="28"/>
      <c r="M7" s="149"/>
      <c r="N7" s="27">
        <f t="shared" si="2"/>
        <v>0.3</v>
      </c>
      <c r="O7" s="27">
        <v>1</v>
      </c>
      <c r="P7" s="27"/>
      <c r="Q7" s="27"/>
      <c r="R7" s="29">
        <f t="shared" si="4"/>
        <v>3.999</v>
      </c>
      <c r="IT7"/>
      <c r="IU7"/>
      <c r="IV7"/>
    </row>
    <row r="8" spans="1:256" s="1" customFormat="1" ht="25.5">
      <c r="A8" s="26">
        <f t="shared" si="3"/>
        <v>6</v>
      </c>
      <c r="B8" s="26" t="s">
        <v>67</v>
      </c>
      <c r="C8" s="27" t="s">
        <v>50</v>
      </c>
      <c r="D8" s="27"/>
      <c r="E8" s="27">
        <v>0</v>
      </c>
      <c r="F8" s="27">
        <v>7.89</v>
      </c>
      <c r="G8" s="27">
        <f t="shared" si="0"/>
        <v>2.3670000000000004</v>
      </c>
      <c r="H8" s="27">
        <v>0.5</v>
      </c>
      <c r="I8" s="27"/>
      <c r="J8" s="27">
        <f t="shared" si="1"/>
        <v>2.8670000000000004</v>
      </c>
      <c r="K8" s="148"/>
      <c r="L8" s="28"/>
      <c r="M8" s="149"/>
      <c r="N8" s="27">
        <f t="shared" si="2"/>
        <v>0</v>
      </c>
      <c r="O8" s="27">
        <v>1</v>
      </c>
      <c r="P8" s="27"/>
      <c r="Q8" s="27"/>
      <c r="R8" s="29">
        <f t="shared" si="4"/>
        <v>3.8670000000000004</v>
      </c>
      <c r="IT8"/>
      <c r="IU8"/>
      <c r="IV8"/>
    </row>
    <row r="9" spans="1:256" s="1" customFormat="1" ht="25.5">
      <c r="A9" s="26">
        <f t="shared" si="3"/>
        <v>7</v>
      </c>
      <c r="B9" s="26" t="s">
        <v>219</v>
      </c>
      <c r="C9" s="27" t="s">
        <v>50</v>
      </c>
      <c r="D9" s="27"/>
      <c r="E9" s="27">
        <v>0</v>
      </c>
      <c r="F9" s="27">
        <v>9.3</v>
      </c>
      <c r="G9" s="27">
        <f t="shared" si="0"/>
        <v>2.7900000000000005</v>
      </c>
      <c r="H9" s="27"/>
      <c r="I9" s="27"/>
      <c r="J9" s="27">
        <f t="shared" si="1"/>
        <v>2.7900000000000005</v>
      </c>
      <c r="K9" s="148"/>
      <c r="L9" s="28"/>
      <c r="M9" s="149"/>
      <c r="N9" s="27">
        <f t="shared" si="2"/>
        <v>0</v>
      </c>
      <c r="O9" s="27">
        <v>1</v>
      </c>
      <c r="P9" s="27"/>
      <c r="Q9" s="27"/>
      <c r="R9" s="29">
        <f t="shared" si="4"/>
        <v>3.7900000000000005</v>
      </c>
      <c r="IT9"/>
      <c r="IU9"/>
      <c r="IV9"/>
    </row>
    <row r="10" spans="1:256" s="1" customFormat="1" ht="25.5">
      <c r="A10" s="26">
        <f t="shared" si="3"/>
        <v>8</v>
      </c>
      <c r="B10" s="26" t="s">
        <v>49</v>
      </c>
      <c r="C10" s="27" t="s">
        <v>50</v>
      </c>
      <c r="D10" s="27"/>
      <c r="E10" s="27">
        <v>0</v>
      </c>
      <c r="F10" s="27">
        <v>8.46</v>
      </c>
      <c r="G10" s="27">
        <f t="shared" si="0"/>
        <v>2.5380000000000007</v>
      </c>
      <c r="H10" s="27"/>
      <c r="I10" s="27"/>
      <c r="J10" s="27">
        <f t="shared" si="1"/>
        <v>2.5380000000000007</v>
      </c>
      <c r="K10" s="148"/>
      <c r="L10" s="28"/>
      <c r="M10" s="149"/>
      <c r="N10" s="27">
        <f t="shared" si="2"/>
        <v>0</v>
      </c>
      <c r="O10" s="27">
        <v>1</v>
      </c>
      <c r="P10" s="27"/>
      <c r="Q10" s="27"/>
      <c r="R10" s="29">
        <f t="shared" si="4"/>
        <v>3.5380000000000007</v>
      </c>
      <c r="IT10"/>
      <c r="IU10"/>
      <c r="IV10"/>
    </row>
  </sheetData>
  <sheetProtection selectLockedCells="1" selectUnlockedCells="1"/>
  <mergeCells count="4">
    <mergeCell ref="C1:D1"/>
    <mergeCell ref="F1:J1"/>
    <mergeCell ref="K1:N1"/>
    <mergeCell ref="O1:Q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8" scale="65"/>
</worksheet>
</file>

<file path=xl/worksheets/sheet13.xml><?xml version="1.0" encoding="utf-8"?>
<worksheet xmlns="http://schemas.openxmlformats.org/spreadsheetml/2006/main" xmlns:r="http://schemas.openxmlformats.org/officeDocument/2006/relationships">
  <sheetPr codeName="Φύλλο12"/>
  <dimension ref="A1:IV5"/>
  <sheetViews>
    <sheetView zoomScale="80" zoomScaleNormal="80" workbookViewId="0" topLeftCell="A1">
      <selection activeCell="A1" sqref="A1"/>
    </sheetView>
  </sheetViews>
  <sheetFormatPr defaultColWidth="12.00390625" defaultRowHeight="12.75"/>
  <cols>
    <col min="1" max="1" width="4.125" style="140" customWidth="1"/>
    <col min="2" max="2" width="30.75390625" style="140" customWidth="1"/>
    <col min="3" max="3" width="13.125" style="140" customWidth="1"/>
    <col min="4" max="4" width="6.875" style="140" customWidth="1"/>
    <col min="5" max="7" width="11.625" style="140" customWidth="1"/>
    <col min="8" max="8" width="8.75390625" style="140" customWidth="1"/>
    <col min="9" max="9" width="8.25390625" style="140" customWidth="1"/>
    <col min="10" max="10" width="11.625" style="140" customWidth="1"/>
    <col min="11" max="11" width="8.75390625" style="140" customWidth="1"/>
    <col min="12" max="12" width="8.625" style="140" customWidth="1"/>
    <col min="13" max="13" width="9.00390625" style="140" customWidth="1"/>
    <col min="14" max="14" width="9.625" style="140" customWidth="1"/>
    <col min="15" max="15" width="9.375" style="140" customWidth="1"/>
    <col min="16" max="16" width="8.875" style="140" customWidth="1"/>
    <col min="17" max="17" width="9.625" style="140" customWidth="1"/>
    <col min="18" max="18" width="8.75390625" style="140" customWidth="1"/>
    <col min="19" max="16384" width="11.625" style="140" customWidth="1"/>
  </cols>
  <sheetData>
    <row r="1" spans="1:18" s="3" customFormat="1" ht="25.5" customHeight="1">
      <c r="A1" s="61" t="s">
        <v>2</v>
      </c>
      <c r="B1" s="61" t="s">
        <v>3</v>
      </c>
      <c r="C1" s="62" t="s">
        <v>4</v>
      </c>
      <c r="D1" s="62"/>
      <c r="E1" s="63" t="s">
        <v>5</v>
      </c>
      <c r="F1" s="64" t="s">
        <v>6</v>
      </c>
      <c r="G1" s="64"/>
      <c r="H1" s="64"/>
      <c r="I1" s="64"/>
      <c r="J1" s="64"/>
      <c r="K1" s="65" t="s">
        <v>7</v>
      </c>
      <c r="L1" s="65"/>
      <c r="M1" s="65"/>
      <c r="N1" s="65"/>
      <c r="O1" s="66" t="s">
        <v>8</v>
      </c>
      <c r="P1" s="66"/>
      <c r="Q1" s="66"/>
      <c r="R1" s="5"/>
    </row>
    <row r="2" spans="1:256" s="115" customFormat="1" ht="25.5">
      <c r="A2" s="132">
        <v>1</v>
      </c>
      <c r="B2" s="132" t="s">
        <v>135</v>
      </c>
      <c r="C2" s="133" t="s">
        <v>136</v>
      </c>
      <c r="D2" s="133"/>
      <c r="E2" s="133">
        <v>3.255</v>
      </c>
      <c r="F2" s="133">
        <v>7.53</v>
      </c>
      <c r="G2" s="133">
        <f>F2*0.3</f>
        <v>2.2590000000000003</v>
      </c>
      <c r="H2" s="133"/>
      <c r="I2" s="133">
        <v>1</v>
      </c>
      <c r="J2" s="133">
        <f>E2+G2+H2+I2</f>
        <v>6.514</v>
      </c>
      <c r="K2" s="146"/>
      <c r="L2" s="134"/>
      <c r="M2" s="147"/>
      <c r="N2" s="133">
        <f>K2+L2+M2</f>
        <v>0</v>
      </c>
      <c r="O2" s="133">
        <v>1</v>
      </c>
      <c r="P2" s="133"/>
      <c r="Q2" s="133"/>
      <c r="R2" s="135">
        <f>J2+N2+O2</f>
        <v>7.514</v>
      </c>
      <c r="IT2" s="116"/>
      <c r="IU2" s="116"/>
      <c r="IV2" s="116"/>
    </row>
    <row r="3" spans="1:256" s="1" customFormat="1" ht="25.5">
      <c r="A3" s="26">
        <f>A2+1</f>
        <v>2</v>
      </c>
      <c r="B3" s="26" t="s">
        <v>209</v>
      </c>
      <c r="C3" s="27" t="s">
        <v>136</v>
      </c>
      <c r="D3" s="27"/>
      <c r="E3" s="27">
        <v>0.383</v>
      </c>
      <c r="F3" s="27">
        <v>6.17</v>
      </c>
      <c r="G3" s="27">
        <f>F3*0.3</f>
        <v>1.8510000000000002</v>
      </c>
      <c r="H3" s="27"/>
      <c r="I3" s="27"/>
      <c r="J3" s="27">
        <f>E3+G3+H3+I3</f>
        <v>2.234</v>
      </c>
      <c r="K3" s="148"/>
      <c r="L3" s="28"/>
      <c r="M3" s="149"/>
      <c r="N3" s="27">
        <f>K3+L3+M3</f>
        <v>0</v>
      </c>
      <c r="O3" s="27">
        <v>1</v>
      </c>
      <c r="P3" s="27"/>
      <c r="Q3" s="27"/>
      <c r="R3" s="29">
        <f>J3+N3+O3</f>
        <v>3.234</v>
      </c>
      <c r="IT3"/>
      <c r="IU3"/>
      <c r="IV3"/>
    </row>
    <row r="4" spans="1:256" s="1" customFormat="1" ht="25.5">
      <c r="A4" s="26">
        <f>A3+1</f>
        <v>3</v>
      </c>
      <c r="B4" s="26" t="s">
        <v>230</v>
      </c>
      <c r="C4" s="27" t="s">
        <v>136</v>
      </c>
      <c r="D4" s="27"/>
      <c r="E4" s="27">
        <v>0</v>
      </c>
      <c r="F4" s="27">
        <v>7.34</v>
      </c>
      <c r="G4" s="27">
        <f>F4*0.3</f>
        <v>2.2020000000000004</v>
      </c>
      <c r="H4" s="27"/>
      <c r="I4" s="27"/>
      <c r="J4" s="27">
        <f>E4+G4+H4+I4</f>
        <v>2.2020000000000004</v>
      </c>
      <c r="K4" s="148"/>
      <c r="L4" s="28"/>
      <c r="M4" s="149"/>
      <c r="N4" s="27">
        <f>K4+L4+M4</f>
        <v>0</v>
      </c>
      <c r="O4" s="27">
        <v>1</v>
      </c>
      <c r="P4" s="27"/>
      <c r="Q4" s="27"/>
      <c r="R4" s="29">
        <f>J4+N4+O4</f>
        <v>3.2020000000000004</v>
      </c>
      <c r="IT4"/>
      <c r="IU4"/>
      <c r="IV4"/>
    </row>
    <row r="5" spans="1:256" s="1" customFormat="1" ht="25.5">
      <c r="A5" s="26">
        <f>A4+1</f>
        <v>4</v>
      </c>
      <c r="B5" s="26" t="s">
        <v>240</v>
      </c>
      <c r="C5" s="27" t="s">
        <v>136</v>
      </c>
      <c r="D5" s="27"/>
      <c r="E5" s="27">
        <v>0</v>
      </c>
      <c r="F5" s="27">
        <v>7.1</v>
      </c>
      <c r="G5" s="27">
        <f>F5*0.3</f>
        <v>2.1300000000000003</v>
      </c>
      <c r="H5" s="27"/>
      <c r="I5" s="27"/>
      <c r="J5" s="27">
        <f>E5+G5+H5+I5</f>
        <v>2.1300000000000003</v>
      </c>
      <c r="K5" s="148"/>
      <c r="L5" s="28"/>
      <c r="M5" s="149"/>
      <c r="N5" s="27">
        <f>K5+L5+M5</f>
        <v>0</v>
      </c>
      <c r="O5" s="27">
        <v>1</v>
      </c>
      <c r="P5" s="27"/>
      <c r="Q5" s="27"/>
      <c r="R5" s="29">
        <f>J5+N5+O5</f>
        <v>3.1300000000000003</v>
      </c>
      <c r="IT5"/>
      <c r="IU5"/>
      <c r="IV5"/>
    </row>
  </sheetData>
  <sheetProtection selectLockedCells="1" selectUnlockedCells="1"/>
  <mergeCells count="4">
    <mergeCell ref="C1:D1"/>
    <mergeCell ref="F1:J1"/>
    <mergeCell ref="K1:N1"/>
    <mergeCell ref="O1:Q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8" scale="65"/>
</worksheet>
</file>

<file path=xl/worksheets/sheet14.xml><?xml version="1.0" encoding="utf-8"?>
<worksheet xmlns="http://schemas.openxmlformats.org/spreadsheetml/2006/main" xmlns:r="http://schemas.openxmlformats.org/officeDocument/2006/relationships">
  <sheetPr codeName="Φύλλο14"/>
  <dimension ref="A1:IV17"/>
  <sheetViews>
    <sheetView zoomScale="80" zoomScaleNormal="80" workbookViewId="0" topLeftCell="A1">
      <selection activeCell="A1" sqref="A1"/>
    </sheetView>
  </sheetViews>
  <sheetFormatPr defaultColWidth="12.00390625" defaultRowHeight="43.5" customHeight="1"/>
  <cols>
    <col min="1" max="1" width="7.125" style="140" customWidth="1"/>
    <col min="2" max="2" width="36.125" style="140" customWidth="1"/>
    <col min="3" max="3" width="16.25390625" style="140" customWidth="1"/>
    <col min="4" max="4" width="15.00390625" style="140" customWidth="1"/>
    <col min="5" max="5" width="11.00390625" style="140" customWidth="1"/>
    <col min="6" max="7" width="9.75390625" style="140" customWidth="1"/>
    <col min="8" max="8" width="8.75390625" style="140" customWidth="1"/>
    <col min="9" max="9" width="7.125" style="140" customWidth="1"/>
    <col min="10" max="10" width="10.00390625" style="140" customWidth="1"/>
    <col min="11" max="11" width="9.125" style="140" customWidth="1"/>
    <col min="12" max="12" width="8.75390625" style="140" customWidth="1"/>
    <col min="13" max="13" width="10.25390625" style="140" customWidth="1"/>
    <col min="14" max="14" width="8.75390625" style="140" customWidth="1"/>
    <col min="15" max="15" width="8.625" style="140" customWidth="1"/>
    <col min="16" max="16" width="9.625" style="140" customWidth="1"/>
    <col min="17" max="17" width="6.625" style="140" customWidth="1"/>
    <col min="18" max="16384" width="11.625" style="140" customWidth="1"/>
  </cols>
  <sheetData>
    <row r="1" spans="1:18" s="3" customFormat="1" ht="25.5" customHeight="1">
      <c r="A1" s="12" t="s">
        <v>2</v>
      </c>
      <c r="B1" s="12" t="s">
        <v>3</v>
      </c>
      <c r="C1" s="13" t="s">
        <v>4</v>
      </c>
      <c r="D1" s="13"/>
      <c r="E1" s="14" t="s">
        <v>5</v>
      </c>
      <c r="F1" s="15" t="s">
        <v>6</v>
      </c>
      <c r="G1" s="15"/>
      <c r="H1" s="15"/>
      <c r="I1" s="15"/>
      <c r="J1" s="15"/>
      <c r="K1" s="16" t="s">
        <v>7</v>
      </c>
      <c r="L1" s="16"/>
      <c r="M1" s="16"/>
      <c r="N1" s="16"/>
      <c r="O1" s="17" t="s">
        <v>8</v>
      </c>
      <c r="P1" s="17"/>
      <c r="Q1" s="17"/>
      <c r="R1" s="10"/>
    </row>
    <row r="2" spans="1:18" s="25" customFormat="1" ht="58.5" customHeight="1">
      <c r="A2" s="18"/>
      <c r="B2" s="18"/>
      <c r="C2" s="19" t="s">
        <v>9</v>
      </c>
      <c r="D2" s="19" t="s">
        <v>10</v>
      </c>
      <c r="E2" s="19" t="s">
        <v>11</v>
      </c>
      <c r="F2" s="19" t="s">
        <v>12</v>
      </c>
      <c r="G2" s="20" t="s">
        <v>13</v>
      </c>
      <c r="H2" s="20" t="s">
        <v>14</v>
      </c>
      <c r="I2" s="20" t="s">
        <v>15</v>
      </c>
      <c r="J2" s="20" t="s">
        <v>16</v>
      </c>
      <c r="K2" s="20" t="s">
        <v>17</v>
      </c>
      <c r="L2" s="22" t="s">
        <v>18</v>
      </c>
      <c r="M2" s="20" t="s">
        <v>19</v>
      </c>
      <c r="N2" s="20" t="s">
        <v>20</v>
      </c>
      <c r="O2" s="20" t="s">
        <v>21</v>
      </c>
      <c r="P2" s="20" t="s">
        <v>22</v>
      </c>
      <c r="Q2" s="23" t="s">
        <v>23</v>
      </c>
      <c r="R2" s="21" t="s">
        <v>24</v>
      </c>
    </row>
    <row r="3" spans="1:256" s="115" customFormat="1" ht="25.5" customHeight="1">
      <c r="A3" s="132">
        <v>1</v>
      </c>
      <c r="B3" s="132" t="s">
        <v>112</v>
      </c>
      <c r="C3" s="133" t="s">
        <v>77</v>
      </c>
      <c r="D3" s="133" t="s">
        <v>44</v>
      </c>
      <c r="E3" s="133">
        <v>3.623</v>
      </c>
      <c r="F3" s="133">
        <v>7.11</v>
      </c>
      <c r="G3" s="133">
        <f aca="true" t="shared" si="0" ref="G3:G17">F3*0.3</f>
        <v>2.1330000000000005</v>
      </c>
      <c r="H3" s="133"/>
      <c r="I3" s="133"/>
      <c r="J3" s="133">
        <f aca="true" t="shared" si="1" ref="J3:J17">E3+G3+H3+I3</f>
        <v>5.756</v>
      </c>
      <c r="K3" s="133"/>
      <c r="L3" s="134"/>
      <c r="M3" s="133"/>
      <c r="N3" s="133">
        <f aca="true" t="shared" si="2" ref="N3:N17">K3+L3+M3</f>
        <v>0</v>
      </c>
      <c r="O3" s="133">
        <v>1</v>
      </c>
      <c r="P3" s="133"/>
      <c r="Q3" s="133"/>
      <c r="R3" s="135">
        <f>J3+N3+O3</f>
        <v>6.756</v>
      </c>
      <c r="IT3" s="116"/>
      <c r="IU3" s="116"/>
      <c r="IV3" s="116"/>
    </row>
    <row r="4" spans="1:256" s="115" customFormat="1" ht="24.75" customHeight="1">
      <c r="A4" s="132">
        <f aca="true" t="shared" si="3" ref="A4:A17">A3+1</f>
        <v>2</v>
      </c>
      <c r="B4" s="132" t="s">
        <v>137</v>
      </c>
      <c r="C4" s="133" t="s">
        <v>77</v>
      </c>
      <c r="D4" s="133"/>
      <c r="E4" s="133">
        <v>2.28</v>
      </c>
      <c r="F4" s="133">
        <v>7.04</v>
      </c>
      <c r="G4" s="133">
        <f t="shared" si="0"/>
        <v>2.1120000000000005</v>
      </c>
      <c r="H4" s="133">
        <v>0.5</v>
      </c>
      <c r="I4" s="133"/>
      <c r="J4" s="133">
        <f t="shared" si="1"/>
        <v>4.892</v>
      </c>
      <c r="K4" s="133"/>
      <c r="L4" s="134"/>
      <c r="M4" s="133"/>
      <c r="N4" s="133">
        <f t="shared" si="2"/>
        <v>0</v>
      </c>
      <c r="O4" s="133">
        <v>1</v>
      </c>
      <c r="P4" s="133"/>
      <c r="Q4" s="133"/>
      <c r="R4" s="135">
        <f>J4+N4+O4</f>
        <v>5.892</v>
      </c>
      <c r="IT4" s="116"/>
      <c r="IU4" s="116"/>
      <c r="IV4" s="116"/>
    </row>
    <row r="5" spans="1:256" s="115" customFormat="1" ht="24.75" customHeight="1">
      <c r="A5" s="132">
        <f t="shared" si="3"/>
        <v>3</v>
      </c>
      <c r="B5" s="150" t="s">
        <v>115</v>
      </c>
      <c r="C5" s="134" t="s">
        <v>33</v>
      </c>
      <c r="D5" s="134" t="s">
        <v>77</v>
      </c>
      <c r="E5" s="151">
        <v>3.149</v>
      </c>
      <c r="F5" s="152">
        <v>6.84</v>
      </c>
      <c r="G5" s="133">
        <f t="shared" si="0"/>
        <v>2.052</v>
      </c>
      <c r="H5" s="133"/>
      <c r="I5" s="133"/>
      <c r="J5" s="133">
        <f t="shared" si="1"/>
        <v>5.2010000000000005</v>
      </c>
      <c r="K5" s="133"/>
      <c r="L5" s="134"/>
      <c r="M5" s="133"/>
      <c r="N5" s="133">
        <f t="shared" si="2"/>
        <v>0</v>
      </c>
      <c r="O5" s="133"/>
      <c r="P5" s="133">
        <v>0.5</v>
      </c>
      <c r="Q5" s="133"/>
      <c r="R5" s="135">
        <f>J5+N5+O5+P5</f>
        <v>5.7010000000000005</v>
      </c>
      <c r="IT5" s="116"/>
      <c r="IU5" s="116"/>
      <c r="IV5" s="116"/>
    </row>
    <row r="6" spans="1:256" s="1" customFormat="1" ht="48.75" customHeight="1">
      <c r="A6" s="26">
        <f t="shared" si="3"/>
        <v>4</v>
      </c>
      <c r="B6" s="26" t="s">
        <v>198</v>
      </c>
      <c r="C6" s="27" t="s">
        <v>101</v>
      </c>
      <c r="D6" s="27" t="s">
        <v>77</v>
      </c>
      <c r="E6" s="27">
        <v>1.601</v>
      </c>
      <c r="F6" s="27">
        <v>6.23</v>
      </c>
      <c r="G6" s="27">
        <f t="shared" si="0"/>
        <v>1.8690000000000004</v>
      </c>
      <c r="H6" s="27"/>
      <c r="I6" s="27"/>
      <c r="J6" s="27">
        <f t="shared" si="1"/>
        <v>3.4700000000000006</v>
      </c>
      <c r="K6" s="27">
        <v>0.3</v>
      </c>
      <c r="L6" s="28"/>
      <c r="M6" s="27"/>
      <c r="N6" s="27">
        <f t="shared" si="2"/>
        <v>0.3</v>
      </c>
      <c r="O6" s="27"/>
      <c r="P6" s="27">
        <v>0.5</v>
      </c>
      <c r="Q6" s="27"/>
      <c r="R6" s="29">
        <f>J6+N6+O6+P6</f>
        <v>4.2700000000000005</v>
      </c>
      <c r="IT6"/>
      <c r="IU6"/>
      <c r="IV6"/>
    </row>
    <row r="7" spans="1:256" s="1" customFormat="1" ht="24.75" customHeight="1">
      <c r="A7" s="26">
        <f t="shared" si="3"/>
        <v>5</v>
      </c>
      <c r="B7" s="26" t="s">
        <v>223</v>
      </c>
      <c r="C7" s="27" t="s">
        <v>77</v>
      </c>
      <c r="D7" s="27"/>
      <c r="E7" s="27">
        <v>1.149</v>
      </c>
      <c r="F7" s="27">
        <v>6.54</v>
      </c>
      <c r="G7" s="27">
        <f t="shared" si="0"/>
        <v>1.9620000000000004</v>
      </c>
      <c r="H7" s="27"/>
      <c r="I7" s="27"/>
      <c r="J7" s="27">
        <f t="shared" si="1"/>
        <v>3.1110000000000007</v>
      </c>
      <c r="K7" s="27"/>
      <c r="L7" s="28"/>
      <c r="M7" s="27"/>
      <c r="N7" s="27">
        <f t="shared" si="2"/>
        <v>0</v>
      </c>
      <c r="O7" s="27">
        <v>1</v>
      </c>
      <c r="P7" s="27"/>
      <c r="Q7" s="27"/>
      <c r="R7" s="29">
        <f aca="true" t="shared" si="4" ref="R7:R15">J7+N7+O7</f>
        <v>4.111000000000001</v>
      </c>
      <c r="IT7"/>
      <c r="IU7"/>
      <c r="IV7"/>
    </row>
    <row r="8" spans="1:256" s="1" customFormat="1" ht="36.75" customHeight="1">
      <c r="A8" s="26">
        <f t="shared" si="3"/>
        <v>6</v>
      </c>
      <c r="B8" s="26" t="s">
        <v>76</v>
      </c>
      <c r="C8" s="27" t="s">
        <v>77</v>
      </c>
      <c r="D8" s="27" t="s">
        <v>78</v>
      </c>
      <c r="E8" s="27">
        <v>0.295</v>
      </c>
      <c r="F8" s="27">
        <v>7.25</v>
      </c>
      <c r="G8" s="27">
        <f t="shared" si="0"/>
        <v>2.1750000000000003</v>
      </c>
      <c r="H8" s="27"/>
      <c r="I8" s="27"/>
      <c r="J8" s="27">
        <f t="shared" si="1"/>
        <v>2.47</v>
      </c>
      <c r="K8" s="27">
        <v>0.6</v>
      </c>
      <c r="L8" s="28"/>
      <c r="M8" s="27"/>
      <c r="N8" s="27">
        <f t="shared" si="2"/>
        <v>0.6</v>
      </c>
      <c r="O8" s="27">
        <v>1</v>
      </c>
      <c r="P8" s="27"/>
      <c r="Q8" s="27"/>
      <c r="R8" s="29">
        <f t="shared" si="4"/>
        <v>4.07</v>
      </c>
      <c r="IT8"/>
      <c r="IU8"/>
      <c r="IV8"/>
    </row>
    <row r="9" spans="1:256" s="1" customFormat="1" ht="24.75" customHeight="1">
      <c r="A9" s="26">
        <f t="shared" si="3"/>
        <v>7</v>
      </c>
      <c r="B9" s="26" t="s">
        <v>119</v>
      </c>
      <c r="C9" s="27" t="s">
        <v>120</v>
      </c>
      <c r="D9" s="27"/>
      <c r="E9" s="27">
        <v>0</v>
      </c>
      <c r="F9" s="27">
        <v>8.3</v>
      </c>
      <c r="G9" s="27">
        <f t="shared" si="0"/>
        <v>2.4900000000000007</v>
      </c>
      <c r="H9" s="27">
        <v>0.5</v>
      </c>
      <c r="I9" s="27"/>
      <c r="J9" s="27">
        <f t="shared" si="1"/>
        <v>2.9900000000000007</v>
      </c>
      <c r="K9" s="27"/>
      <c r="L9" s="28"/>
      <c r="M9" s="27"/>
      <c r="N9" s="27">
        <f t="shared" si="2"/>
        <v>0</v>
      </c>
      <c r="O9" s="27">
        <v>1</v>
      </c>
      <c r="P9" s="27"/>
      <c r="Q9" s="27"/>
      <c r="R9" s="29">
        <f t="shared" si="4"/>
        <v>3.9900000000000007</v>
      </c>
      <c r="IT9"/>
      <c r="IU9"/>
      <c r="IV9"/>
    </row>
    <row r="10" spans="1:256" s="1" customFormat="1" ht="24.75" customHeight="1">
      <c r="A10" s="26">
        <f t="shared" si="3"/>
        <v>8</v>
      </c>
      <c r="B10" s="26" t="s">
        <v>214</v>
      </c>
      <c r="C10" s="27" t="s">
        <v>77</v>
      </c>
      <c r="D10" s="27"/>
      <c r="E10" s="27">
        <v>0.021</v>
      </c>
      <c r="F10" s="27">
        <v>6.92</v>
      </c>
      <c r="G10" s="27">
        <f t="shared" si="0"/>
        <v>2.076</v>
      </c>
      <c r="H10" s="27"/>
      <c r="I10" s="27"/>
      <c r="J10" s="27">
        <f t="shared" si="1"/>
        <v>2.097</v>
      </c>
      <c r="K10" s="27">
        <v>0.6</v>
      </c>
      <c r="L10" s="28"/>
      <c r="M10" s="27"/>
      <c r="N10" s="27">
        <f t="shared" si="2"/>
        <v>0.6</v>
      </c>
      <c r="O10" s="27">
        <v>1</v>
      </c>
      <c r="P10" s="27"/>
      <c r="Q10" s="27"/>
      <c r="R10" s="29">
        <f t="shared" si="4"/>
        <v>3.697</v>
      </c>
      <c r="IT10"/>
      <c r="IU10"/>
      <c r="IV10"/>
    </row>
    <row r="11" spans="1:256" s="1" customFormat="1" ht="24.75" customHeight="1">
      <c r="A11" s="26">
        <f t="shared" si="3"/>
        <v>9</v>
      </c>
      <c r="B11" s="26" t="s">
        <v>170</v>
      </c>
      <c r="C11" s="27" t="s">
        <v>77</v>
      </c>
      <c r="D11" s="27"/>
      <c r="E11" s="27">
        <v>0.457</v>
      </c>
      <c r="F11" s="27">
        <v>6.8</v>
      </c>
      <c r="G11" s="27">
        <f t="shared" si="0"/>
        <v>2.04</v>
      </c>
      <c r="H11" s="27"/>
      <c r="I11" s="27"/>
      <c r="J11" s="27">
        <f t="shared" si="1"/>
        <v>2.497</v>
      </c>
      <c r="K11" s="27"/>
      <c r="L11" s="28"/>
      <c r="M11" s="27"/>
      <c r="N11" s="27">
        <f t="shared" si="2"/>
        <v>0</v>
      </c>
      <c r="O11" s="27">
        <v>1</v>
      </c>
      <c r="P11" s="27"/>
      <c r="Q11" s="27"/>
      <c r="R11" s="29">
        <f t="shared" si="4"/>
        <v>3.497</v>
      </c>
      <c r="IT11"/>
      <c r="IU11"/>
      <c r="IV11"/>
    </row>
    <row r="12" spans="1:256" s="1" customFormat="1" ht="36.75" customHeight="1">
      <c r="A12" s="26">
        <f t="shared" si="3"/>
        <v>10</v>
      </c>
      <c r="B12" s="26" t="s">
        <v>217</v>
      </c>
      <c r="C12" s="27" t="s">
        <v>77</v>
      </c>
      <c r="D12" s="27" t="s">
        <v>218</v>
      </c>
      <c r="E12" s="27">
        <v>0</v>
      </c>
      <c r="F12" s="27">
        <v>7.16</v>
      </c>
      <c r="G12" s="27">
        <f t="shared" si="0"/>
        <v>2.1480000000000006</v>
      </c>
      <c r="H12" s="27"/>
      <c r="I12" s="27"/>
      <c r="J12" s="27">
        <f t="shared" si="1"/>
        <v>2.1480000000000006</v>
      </c>
      <c r="K12" s="27"/>
      <c r="L12" s="28"/>
      <c r="M12" s="27"/>
      <c r="N12" s="27">
        <f t="shared" si="2"/>
        <v>0</v>
      </c>
      <c r="O12" s="27">
        <v>1</v>
      </c>
      <c r="P12" s="27"/>
      <c r="Q12" s="27"/>
      <c r="R12" s="29">
        <f t="shared" si="4"/>
        <v>3.1480000000000006</v>
      </c>
      <c r="IT12"/>
      <c r="IU12"/>
      <c r="IV12"/>
    </row>
    <row r="13" spans="1:256" s="1" customFormat="1" ht="48.75" customHeight="1">
      <c r="A13" s="26">
        <f t="shared" si="3"/>
        <v>11</v>
      </c>
      <c r="B13" s="26" t="s">
        <v>128</v>
      </c>
      <c r="C13" s="27" t="s">
        <v>77</v>
      </c>
      <c r="D13" s="27" t="s">
        <v>92</v>
      </c>
      <c r="E13" s="27">
        <v>0</v>
      </c>
      <c r="F13" s="27">
        <v>6.93</v>
      </c>
      <c r="G13" s="27">
        <f t="shared" si="0"/>
        <v>2.079</v>
      </c>
      <c r="H13" s="27"/>
      <c r="I13" s="27"/>
      <c r="J13" s="27">
        <f t="shared" si="1"/>
        <v>2.079</v>
      </c>
      <c r="K13" s="27"/>
      <c r="L13" s="28"/>
      <c r="M13" s="27"/>
      <c r="N13" s="27">
        <f t="shared" si="2"/>
        <v>0</v>
      </c>
      <c r="O13" s="27">
        <v>1</v>
      </c>
      <c r="P13" s="27"/>
      <c r="Q13" s="27"/>
      <c r="R13" s="29">
        <f t="shared" si="4"/>
        <v>3.079</v>
      </c>
      <c r="IT13"/>
      <c r="IU13"/>
      <c r="IV13"/>
    </row>
    <row r="14" spans="1:256" s="1" customFormat="1" ht="24.75" customHeight="1">
      <c r="A14" s="26">
        <f t="shared" si="3"/>
        <v>12</v>
      </c>
      <c r="B14" s="26" t="s">
        <v>185</v>
      </c>
      <c r="C14" s="27" t="s">
        <v>77</v>
      </c>
      <c r="D14" s="27"/>
      <c r="E14" s="27">
        <v>0</v>
      </c>
      <c r="F14" s="27">
        <v>6.88</v>
      </c>
      <c r="G14" s="27">
        <f t="shared" si="0"/>
        <v>2.064</v>
      </c>
      <c r="H14" s="27"/>
      <c r="I14" s="27"/>
      <c r="J14" s="27">
        <f t="shared" si="1"/>
        <v>2.064</v>
      </c>
      <c r="K14" s="27"/>
      <c r="L14" s="28"/>
      <c r="M14" s="27"/>
      <c r="N14" s="27">
        <f t="shared" si="2"/>
        <v>0</v>
      </c>
      <c r="O14" s="27">
        <v>1</v>
      </c>
      <c r="P14" s="27"/>
      <c r="Q14" s="27"/>
      <c r="R14" s="29">
        <f t="shared" si="4"/>
        <v>3.064</v>
      </c>
      <c r="IT14"/>
      <c r="IU14"/>
      <c r="IV14"/>
    </row>
    <row r="15" spans="1:256" s="1" customFormat="1" ht="74.25" customHeight="1">
      <c r="A15" s="26">
        <f t="shared" si="3"/>
        <v>13</v>
      </c>
      <c r="B15" s="26" t="s">
        <v>165</v>
      </c>
      <c r="C15" s="27" t="s">
        <v>77</v>
      </c>
      <c r="D15" s="27" t="s">
        <v>57</v>
      </c>
      <c r="E15" s="27">
        <v>0</v>
      </c>
      <c r="F15" s="27">
        <v>6.68</v>
      </c>
      <c r="G15" s="27">
        <f t="shared" si="0"/>
        <v>2.004</v>
      </c>
      <c r="H15" s="27"/>
      <c r="I15" s="27"/>
      <c r="J15" s="27">
        <f t="shared" si="1"/>
        <v>2.004</v>
      </c>
      <c r="K15" s="27"/>
      <c r="L15" s="28"/>
      <c r="M15" s="27"/>
      <c r="N15" s="27">
        <f t="shared" si="2"/>
        <v>0</v>
      </c>
      <c r="O15" s="27">
        <v>1</v>
      </c>
      <c r="P15" s="27"/>
      <c r="Q15" s="27"/>
      <c r="R15" s="29">
        <f t="shared" si="4"/>
        <v>3.004</v>
      </c>
      <c r="IT15"/>
      <c r="IU15"/>
      <c r="IV15"/>
    </row>
    <row r="16" spans="1:256" s="1" customFormat="1" ht="36.75" customHeight="1">
      <c r="A16" s="26">
        <f t="shared" si="3"/>
        <v>14</v>
      </c>
      <c r="B16" s="26" t="s">
        <v>107</v>
      </c>
      <c r="C16" s="27" t="s">
        <v>33</v>
      </c>
      <c r="D16" s="27" t="s">
        <v>108</v>
      </c>
      <c r="E16" s="27">
        <v>0</v>
      </c>
      <c r="F16" s="27">
        <v>6.72</v>
      </c>
      <c r="G16" s="27">
        <f t="shared" si="0"/>
        <v>2.016</v>
      </c>
      <c r="H16" s="27"/>
      <c r="I16" s="27"/>
      <c r="J16" s="27">
        <f t="shared" si="1"/>
        <v>2.016</v>
      </c>
      <c r="K16" s="27"/>
      <c r="L16" s="28"/>
      <c r="M16" s="27"/>
      <c r="N16" s="27">
        <f t="shared" si="2"/>
        <v>0</v>
      </c>
      <c r="O16" s="27"/>
      <c r="P16" s="27">
        <v>0.5</v>
      </c>
      <c r="Q16" s="27"/>
      <c r="R16" s="29">
        <f>J16+N16+O16+P16</f>
        <v>2.516</v>
      </c>
      <c r="IT16"/>
      <c r="IU16"/>
      <c r="IV16"/>
    </row>
    <row r="17" spans="1:256" s="1" customFormat="1" ht="24.75" customHeight="1">
      <c r="A17" s="26">
        <f t="shared" si="3"/>
        <v>15</v>
      </c>
      <c r="B17" s="26" t="s">
        <v>154</v>
      </c>
      <c r="C17" s="27" t="s">
        <v>77</v>
      </c>
      <c r="D17" s="27"/>
      <c r="E17" s="27">
        <v>1.451</v>
      </c>
      <c r="F17" s="27">
        <v>6.98</v>
      </c>
      <c r="G17" s="27">
        <f t="shared" si="0"/>
        <v>2.0940000000000003</v>
      </c>
      <c r="H17" s="27"/>
      <c r="I17" s="27"/>
      <c r="J17" s="27">
        <f t="shared" si="1"/>
        <v>3.5450000000000004</v>
      </c>
      <c r="K17" s="27">
        <v>0.6</v>
      </c>
      <c r="L17" s="28"/>
      <c r="M17" s="27"/>
      <c r="N17" s="27">
        <f t="shared" si="2"/>
        <v>0.6</v>
      </c>
      <c r="O17" s="27">
        <v>1</v>
      </c>
      <c r="P17" s="27"/>
      <c r="Q17" s="33" t="s">
        <v>96</v>
      </c>
      <c r="R17" s="29">
        <f>J17+N17+O17</f>
        <v>5.1450000000000005</v>
      </c>
      <c r="IT17"/>
      <c r="IU17"/>
      <c r="IV17"/>
    </row>
  </sheetData>
  <sheetProtection selectLockedCells="1" selectUnlockedCells="1"/>
  <mergeCells count="4">
    <mergeCell ref="C1:D1"/>
    <mergeCell ref="F1:J1"/>
    <mergeCell ref="K1:N1"/>
    <mergeCell ref="O1:Q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8" scale="65"/>
</worksheet>
</file>

<file path=xl/worksheets/sheet15.xml><?xml version="1.0" encoding="utf-8"?>
<worksheet xmlns="http://schemas.openxmlformats.org/spreadsheetml/2006/main" xmlns:r="http://schemas.openxmlformats.org/officeDocument/2006/relationships">
  <sheetPr codeName="Φύλλο13"/>
  <dimension ref="A1:IV5"/>
  <sheetViews>
    <sheetView zoomScale="80" zoomScaleNormal="80" workbookViewId="0" topLeftCell="A1">
      <selection activeCell="A1" sqref="A1"/>
    </sheetView>
  </sheetViews>
  <sheetFormatPr defaultColWidth="12.00390625" defaultRowHeight="12.75"/>
  <cols>
    <col min="1" max="1" width="4.125" style="140" customWidth="1"/>
    <col min="2" max="2" width="28.875" style="140" customWidth="1"/>
    <col min="3" max="3" width="16.125" style="140" customWidth="1"/>
    <col min="4" max="4" width="14.25390625" style="140" customWidth="1"/>
    <col min="5" max="5" width="10.25390625" style="140" customWidth="1"/>
    <col min="6" max="6" width="9.75390625" style="140" customWidth="1"/>
    <col min="7" max="7" width="9.375" style="140" customWidth="1"/>
    <col min="8" max="8" width="8.75390625" style="140" customWidth="1"/>
    <col min="9" max="9" width="8.125" style="140" customWidth="1"/>
    <col min="10" max="10" width="7.875" style="140" customWidth="1"/>
    <col min="11" max="11" width="10.375" style="140" customWidth="1"/>
    <col min="12" max="13" width="11.00390625" style="140" customWidth="1"/>
    <col min="14" max="14" width="7.75390625" style="140" customWidth="1"/>
    <col min="15" max="16384" width="11.625" style="140" customWidth="1"/>
  </cols>
  <sheetData>
    <row r="1" spans="1:18" s="3" customFormat="1" ht="25.5" customHeight="1">
      <c r="A1" s="12" t="s">
        <v>2</v>
      </c>
      <c r="B1" s="12" t="s">
        <v>3</v>
      </c>
      <c r="C1" s="13" t="s">
        <v>4</v>
      </c>
      <c r="D1" s="13"/>
      <c r="E1" s="14" t="s">
        <v>5</v>
      </c>
      <c r="F1" s="15" t="s">
        <v>6</v>
      </c>
      <c r="G1" s="15"/>
      <c r="H1" s="15"/>
      <c r="I1" s="15"/>
      <c r="J1" s="15"/>
      <c r="K1" s="16" t="s">
        <v>7</v>
      </c>
      <c r="L1" s="16"/>
      <c r="M1" s="16"/>
      <c r="N1" s="16"/>
      <c r="O1" s="17" t="s">
        <v>8</v>
      </c>
      <c r="P1" s="17"/>
      <c r="Q1" s="17"/>
      <c r="R1" s="10"/>
    </row>
    <row r="2" spans="1:18" s="25" customFormat="1" ht="58.5" customHeight="1">
      <c r="A2" s="18"/>
      <c r="B2" s="18"/>
      <c r="C2" s="19" t="s">
        <v>9</v>
      </c>
      <c r="D2" s="19" t="s">
        <v>10</v>
      </c>
      <c r="E2" s="19" t="s">
        <v>11</v>
      </c>
      <c r="F2" s="19" t="s">
        <v>12</v>
      </c>
      <c r="G2" s="20" t="s">
        <v>13</v>
      </c>
      <c r="H2" s="20" t="s">
        <v>14</v>
      </c>
      <c r="I2" s="20" t="s">
        <v>15</v>
      </c>
      <c r="J2" s="20" t="s">
        <v>16</v>
      </c>
      <c r="K2" s="20" t="s">
        <v>17</v>
      </c>
      <c r="L2" s="22" t="s">
        <v>18</v>
      </c>
      <c r="M2" s="20" t="s">
        <v>19</v>
      </c>
      <c r="N2" s="20" t="s">
        <v>20</v>
      </c>
      <c r="O2" s="20" t="s">
        <v>21</v>
      </c>
      <c r="P2" s="20" t="s">
        <v>22</v>
      </c>
      <c r="Q2" s="23" t="s">
        <v>23</v>
      </c>
      <c r="R2" s="21" t="s">
        <v>24</v>
      </c>
    </row>
    <row r="3" spans="1:256" s="115" customFormat="1" ht="25.5">
      <c r="A3" s="153">
        <v>1</v>
      </c>
      <c r="B3" s="132" t="s">
        <v>81</v>
      </c>
      <c r="C3" s="133" t="s">
        <v>82</v>
      </c>
      <c r="D3" s="133" t="s">
        <v>83</v>
      </c>
      <c r="E3" s="133">
        <v>2.302</v>
      </c>
      <c r="F3" s="133">
        <v>7.23</v>
      </c>
      <c r="G3" s="133">
        <f>F3*0.3</f>
        <v>2.1690000000000005</v>
      </c>
      <c r="H3" s="133"/>
      <c r="I3" s="133"/>
      <c r="J3" s="133">
        <f>E3+G3+H3+I3</f>
        <v>4.471</v>
      </c>
      <c r="K3" s="133"/>
      <c r="L3" s="134"/>
      <c r="M3" s="133"/>
      <c r="N3" s="133">
        <f>K3+L3+M3</f>
        <v>0</v>
      </c>
      <c r="O3" s="133">
        <v>1</v>
      </c>
      <c r="P3" s="133"/>
      <c r="Q3" s="133"/>
      <c r="R3" s="135">
        <f>J3+N3+O3</f>
        <v>5.471</v>
      </c>
      <c r="IT3" s="116"/>
      <c r="IU3" s="116"/>
      <c r="IV3" s="116"/>
    </row>
    <row r="4" spans="1:256" s="1" customFormat="1" ht="12.75">
      <c r="A4" s="26">
        <f>A3+1</f>
        <v>2</v>
      </c>
      <c r="B4" s="26" t="s">
        <v>183</v>
      </c>
      <c r="C4" s="27" t="s">
        <v>82</v>
      </c>
      <c r="D4" s="27"/>
      <c r="E4" s="27">
        <v>0.105</v>
      </c>
      <c r="F4" s="27">
        <v>6.44</v>
      </c>
      <c r="G4" s="27">
        <f>F4*0.3</f>
        <v>1.9320000000000004</v>
      </c>
      <c r="H4" s="27"/>
      <c r="I4" s="27"/>
      <c r="J4" s="27">
        <f>E4+G4+H4+I4</f>
        <v>2.0370000000000004</v>
      </c>
      <c r="K4" s="27"/>
      <c r="L4" s="28"/>
      <c r="M4" s="27"/>
      <c r="N4" s="27">
        <f>K4+L4+M4</f>
        <v>0</v>
      </c>
      <c r="O4" s="27">
        <v>1</v>
      </c>
      <c r="P4" s="27"/>
      <c r="Q4" s="27"/>
      <c r="R4" s="29">
        <f>J4+N4+O4</f>
        <v>3.0370000000000004</v>
      </c>
      <c r="IT4"/>
      <c r="IU4"/>
      <c r="IV4"/>
    </row>
    <row r="5" spans="1:256" s="1" customFormat="1" ht="51">
      <c r="A5" s="26">
        <f>A4+1</f>
        <v>3</v>
      </c>
      <c r="B5" s="26" t="s">
        <v>217</v>
      </c>
      <c r="C5" s="27" t="s">
        <v>77</v>
      </c>
      <c r="D5" s="27" t="s">
        <v>218</v>
      </c>
      <c r="E5" s="27">
        <v>0</v>
      </c>
      <c r="F5" s="27">
        <v>7.16</v>
      </c>
      <c r="G5" s="27">
        <f>F5*0.3</f>
        <v>2.1480000000000006</v>
      </c>
      <c r="H5" s="27"/>
      <c r="I5" s="27"/>
      <c r="J5" s="27">
        <f>E5+G5+H5+I5</f>
        <v>2.1480000000000006</v>
      </c>
      <c r="K5" s="27"/>
      <c r="L5" s="28"/>
      <c r="M5" s="27"/>
      <c r="N5" s="27">
        <f>K5+L5+M5</f>
        <v>0</v>
      </c>
      <c r="O5" s="27"/>
      <c r="P5" s="27">
        <v>0.5</v>
      </c>
      <c r="Q5" s="27"/>
      <c r="R5" s="29">
        <f>J5+N5+O5+P5</f>
        <v>2.6480000000000006</v>
      </c>
      <c r="IT5"/>
      <c r="IU5"/>
      <c r="IV5"/>
    </row>
  </sheetData>
  <sheetProtection selectLockedCells="1" selectUnlockedCells="1"/>
  <mergeCells count="4">
    <mergeCell ref="C1:D1"/>
    <mergeCell ref="F1:J1"/>
    <mergeCell ref="K1:N1"/>
    <mergeCell ref="O1:Q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8" scale="65"/>
</worksheet>
</file>

<file path=xl/worksheets/sheet16.xml><?xml version="1.0" encoding="utf-8"?>
<worksheet xmlns="http://schemas.openxmlformats.org/spreadsheetml/2006/main" xmlns:r="http://schemas.openxmlformats.org/officeDocument/2006/relationships">
  <sheetPr codeName="Φύλλο15"/>
  <dimension ref="A1:IV10"/>
  <sheetViews>
    <sheetView zoomScale="80" zoomScaleNormal="80" workbookViewId="0" topLeftCell="A1">
      <selection activeCell="A1" sqref="A1"/>
    </sheetView>
  </sheetViews>
  <sheetFormatPr defaultColWidth="12.00390625" defaultRowHeight="12.75"/>
  <cols>
    <col min="1" max="1" width="7.875" style="140" customWidth="1"/>
    <col min="2" max="2" width="29.00390625" style="140" customWidth="1"/>
    <col min="3" max="3" width="14.125" style="140" customWidth="1"/>
    <col min="4" max="4" width="15.625" style="140" customWidth="1"/>
    <col min="5" max="5" width="10.875" style="140" customWidth="1"/>
    <col min="6" max="6" width="9.25390625" style="140" customWidth="1"/>
    <col min="7" max="7" width="7.625" style="140" customWidth="1"/>
    <col min="8" max="8" width="10.75390625" style="140" customWidth="1"/>
    <col min="9" max="9" width="9.875" style="140" customWidth="1"/>
    <col min="10" max="10" width="7.875" style="140" customWidth="1"/>
    <col min="11" max="11" width="9.25390625" style="140" customWidth="1"/>
    <col min="12" max="12" width="9.75390625" style="140" customWidth="1"/>
    <col min="13" max="13" width="11.00390625" style="140" customWidth="1"/>
    <col min="14" max="14" width="7.75390625" style="140" customWidth="1"/>
    <col min="15" max="16" width="9.625" style="140" customWidth="1"/>
    <col min="17" max="17" width="6.625" style="140" customWidth="1"/>
    <col min="18" max="16384" width="11.625" style="140" customWidth="1"/>
  </cols>
  <sheetData>
    <row r="1" spans="1:18" s="3" customFormat="1" ht="25.5" customHeight="1">
      <c r="A1" s="12" t="s">
        <v>2</v>
      </c>
      <c r="B1" s="12" t="s">
        <v>3</v>
      </c>
      <c r="C1" s="13" t="s">
        <v>4</v>
      </c>
      <c r="D1" s="13"/>
      <c r="E1" s="14" t="s">
        <v>5</v>
      </c>
      <c r="F1" s="15" t="s">
        <v>6</v>
      </c>
      <c r="G1" s="15"/>
      <c r="H1" s="15"/>
      <c r="I1" s="15"/>
      <c r="J1" s="15"/>
      <c r="K1" s="16" t="s">
        <v>7</v>
      </c>
      <c r="L1" s="16"/>
      <c r="M1" s="16"/>
      <c r="N1" s="16"/>
      <c r="O1" s="17" t="s">
        <v>8</v>
      </c>
      <c r="P1" s="17"/>
      <c r="Q1" s="17"/>
      <c r="R1" s="10"/>
    </row>
    <row r="2" spans="1:18" s="25" customFormat="1" ht="58.5" customHeight="1">
      <c r="A2" s="18"/>
      <c r="B2" s="18"/>
      <c r="C2" s="19" t="s">
        <v>9</v>
      </c>
      <c r="D2" s="19" t="s">
        <v>10</v>
      </c>
      <c r="E2" s="19" t="s">
        <v>11</v>
      </c>
      <c r="F2" s="19" t="s">
        <v>12</v>
      </c>
      <c r="G2" s="20" t="s">
        <v>13</v>
      </c>
      <c r="H2" s="20" t="s">
        <v>14</v>
      </c>
      <c r="I2" s="20" t="s">
        <v>15</v>
      </c>
      <c r="J2" s="20" t="s">
        <v>16</v>
      </c>
      <c r="K2" s="20" t="s">
        <v>17</v>
      </c>
      <c r="L2" s="22" t="s">
        <v>18</v>
      </c>
      <c r="M2" s="20" t="s">
        <v>19</v>
      </c>
      <c r="N2" s="20" t="s">
        <v>20</v>
      </c>
      <c r="O2" s="20" t="s">
        <v>21</v>
      </c>
      <c r="P2" s="20" t="s">
        <v>22</v>
      </c>
      <c r="Q2" s="23" t="s">
        <v>23</v>
      </c>
      <c r="R2" s="21" t="s">
        <v>24</v>
      </c>
    </row>
    <row r="3" spans="1:18" s="123" customFormat="1" ht="63.75">
      <c r="A3" s="136">
        <f>A2+1</f>
        <v>1</v>
      </c>
      <c r="B3" s="136" t="s">
        <v>121</v>
      </c>
      <c r="C3" s="33" t="s">
        <v>111</v>
      </c>
      <c r="D3" s="33" t="s">
        <v>122</v>
      </c>
      <c r="E3" s="33">
        <v>2.336</v>
      </c>
      <c r="F3" s="33">
        <v>7.74</v>
      </c>
      <c r="G3" s="33">
        <f>F3*0.3</f>
        <v>2.3220000000000005</v>
      </c>
      <c r="H3" s="33">
        <v>0.5</v>
      </c>
      <c r="I3" s="33"/>
      <c r="J3" s="33">
        <f>E3+G3+H3+I3</f>
        <v>5.158</v>
      </c>
      <c r="K3" s="33"/>
      <c r="L3" s="138">
        <v>2</v>
      </c>
      <c r="M3" s="33"/>
      <c r="N3" s="33">
        <f>K3+L3+M3</f>
        <v>2</v>
      </c>
      <c r="O3" s="33">
        <v>1</v>
      </c>
      <c r="P3" s="33"/>
      <c r="Q3" s="33"/>
      <c r="R3" s="139">
        <f>J3+N3+O3</f>
        <v>8.158000000000001</v>
      </c>
    </row>
    <row r="4" spans="1:18" s="115" customFormat="1" ht="63.75">
      <c r="A4" s="132">
        <f>A3+1</f>
        <v>2</v>
      </c>
      <c r="B4" s="132" t="s">
        <v>152</v>
      </c>
      <c r="C4" s="133" t="s">
        <v>153</v>
      </c>
      <c r="D4" s="133"/>
      <c r="E4" s="133">
        <v>4.33</v>
      </c>
      <c r="F4" s="133">
        <v>6.53</v>
      </c>
      <c r="G4" s="133">
        <f>F4*0.3</f>
        <v>1.9590000000000003</v>
      </c>
      <c r="H4" s="133"/>
      <c r="I4" s="133"/>
      <c r="J4" s="133">
        <f>E4+G4+H4+I4</f>
        <v>6.289000000000001</v>
      </c>
      <c r="K4" s="133">
        <v>0.6</v>
      </c>
      <c r="L4" s="134"/>
      <c r="M4" s="133"/>
      <c r="N4" s="133">
        <f>K4+L4+M4</f>
        <v>0.6</v>
      </c>
      <c r="O4" s="133">
        <v>1</v>
      </c>
      <c r="P4" s="133"/>
      <c r="Q4" s="133"/>
      <c r="R4" s="135">
        <f>J4+N4+O4</f>
        <v>7.889</v>
      </c>
    </row>
    <row r="5" spans="1:256" s="115" customFormat="1" ht="25.5">
      <c r="A5" s="132">
        <f>A4+1</f>
        <v>3</v>
      </c>
      <c r="B5" s="132" t="s">
        <v>211</v>
      </c>
      <c r="C5" s="133" t="s">
        <v>111</v>
      </c>
      <c r="D5" s="133"/>
      <c r="E5" s="133">
        <v>3.019</v>
      </c>
      <c r="F5" s="133">
        <v>7.23</v>
      </c>
      <c r="G5" s="133">
        <f>F5*0.3</f>
        <v>2.1690000000000005</v>
      </c>
      <c r="H5" s="133"/>
      <c r="I5" s="133"/>
      <c r="J5" s="133">
        <f>E5+G5+H5+I5</f>
        <v>5.188000000000001</v>
      </c>
      <c r="K5" s="133">
        <v>0.6</v>
      </c>
      <c r="L5" s="134"/>
      <c r="M5" s="133"/>
      <c r="N5" s="133">
        <f>K5+L5+M5</f>
        <v>0.6</v>
      </c>
      <c r="O5" s="133">
        <v>1</v>
      </c>
      <c r="P5" s="133"/>
      <c r="Q5" s="133"/>
      <c r="R5" s="135">
        <f>J5+N5+O5</f>
        <v>6.788</v>
      </c>
      <c r="IT5" s="116"/>
      <c r="IU5" s="116"/>
      <c r="IV5" s="116"/>
    </row>
    <row r="6" spans="1:256" s="1" customFormat="1" ht="25.5">
      <c r="A6" s="26">
        <f>A5+1</f>
        <v>4</v>
      </c>
      <c r="B6" s="26" t="s">
        <v>157</v>
      </c>
      <c r="C6" s="27" t="s">
        <v>111</v>
      </c>
      <c r="D6" s="27"/>
      <c r="E6" s="27">
        <v>2.193</v>
      </c>
      <c r="F6" s="27">
        <v>6.94</v>
      </c>
      <c r="G6" s="27">
        <f>F6*0.3</f>
        <v>2.0820000000000003</v>
      </c>
      <c r="H6" s="27"/>
      <c r="I6" s="27"/>
      <c r="J6" s="27">
        <f>E6+G6+H6+I6</f>
        <v>4.275</v>
      </c>
      <c r="K6" s="27">
        <v>0.6</v>
      </c>
      <c r="L6" s="28"/>
      <c r="M6" s="27"/>
      <c r="N6" s="27">
        <f>K6+L6+M6</f>
        <v>0.6</v>
      </c>
      <c r="O6" s="27">
        <v>1</v>
      </c>
      <c r="P6" s="27"/>
      <c r="Q6" s="27"/>
      <c r="R6" s="29">
        <f>J6+N6+O6</f>
        <v>5.875</v>
      </c>
      <c r="IT6"/>
      <c r="IU6"/>
      <c r="IV6"/>
    </row>
    <row r="7" spans="1:256" s="1" customFormat="1" ht="25.5">
      <c r="A7" s="26">
        <f>A6+1</f>
        <v>5</v>
      </c>
      <c r="B7" s="26" t="s">
        <v>110</v>
      </c>
      <c r="C7" s="27" t="s">
        <v>111</v>
      </c>
      <c r="D7" s="27"/>
      <c r="E7" s="27">
        <v>0</v>
      </c>
      <c r="F7" s="27">
        <v>6.56</v>
      </c>
      <c r="G7" s="27">
        <f>F7*0.3</f>
        <v>1.9680000000000002</v>
      </c>
      <c r="H7" s="27"/>
      <c r="I7" s="27"/>
      <c r="J7" s="27">
        <f>E7+G7+H7+I7</f>
        <v>1.9680000000000002</v>
      </c>
      <c r="K7" s="27">
        <v>0.6</v>
      </c>
      <c r="L7" s="28"/>
      <c r="M7" s="27"/>
      <c r="N7" s="27">
        <f>K7+L7+M7</f>
        <v>0.6</v>
      </c>
      <c r="O7" s="27">
        <v>1</v>
      </c>
      <c r="P7" s="34"/>
      <c r="Q7" s="33" t="s">
        <v>96</v>
      </c>
      <c r="R7" s="29">
        <f>J7+N7+O7</f>
        <v>3.568</v>
      </c>
      <c r="IT7"/>
      <c r="IU7"/>
      <c r="IV7"/>
    </row>
    <row r="8" ht="12.75">
      <c r="A8" s="154"/>
    </row>
    <row r="10" ht="12.75">
      <c r="B10" s="155" t="s">
        <v>248</v>
      </c>
    </row>
  </sheetData>
  <sheetProtection selectLockedCells="1" selectUnlockedCells="1"/>
  <mergeCells count="4">
    <mergeCell ref="C1:D1"/>
    <mergeCell ref="F1:J1"/>
    <mergeCell ref="K1:N1"/>
    <mergeCell ref="O1:Q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8" scale="65"/>
</worksheet>
</file>

<file path=xl/worksheets/sheet17.xml><?xml version="1.0" encoding="utf-8"?>
<worksheet xmlns="http://schemas.openxmlformats.org/spreadsheetml/2006/main" xmlns:r="http://schemas.openxmlformats.org/officeDocument/2006/relationships">
  <sheetPr codeName="Φύλλο16"/>
  <dimension ref="A1:IV11"/>
  <sheetViews>
    <sheetView zoomScale="80" zoomScaleNormal="80" workbookViewId="0" topLeftCell="A1">
      <selection activeCell="A1" sqref="A1"/>
    </sheetView>
  </sheetViews>
  <sheetFormatPr defaultColWidth="12.00390625" defaultRowHeight="12.75"/>
  <cols>
    <col min="1" max="1" width="5.25390625" style="140" customWidth="1"/>
    <col min="2" max="2" width="27.375" style="140" customWidth="1"/>
    <col min="3" max="3" width="16.375" style="140" customWidth="1"/>
    <col min="4" max="4" width="15.875" style="140" customWidth="1"/>
    <col min="5" max="5" width="8.75390625" style="140" customWidth="1"/>
    <col min="6" max="6" width="9.375" style="140" customWidth="1"/>
    <col min="7" max="7" width="7.75390625" style="140" customWidth="1"/>
    <col min="8" max="8" width="11.125" style="140" customWidth="1"/>
    <col min="9" max="9" width="9.875" style="140" customWidth="1"/>
    <col min="10" max="10" width="7.875" style="140" customWidth="1"/>
    <col min="11" max="11" width="7.125" style="140" customWidth="1"/>
    <col min="12" max="12" width="9.75390625" style="140" customWidth="1"/>
    <col min="13" max="13" width="11.00390625" style="140" customWidth="1"/>
    <col min="14" max="14" width="7.75390625" style="140" customWidth="1"/>
    <col min="15" max="15" width="9.625" style="140" customWidth="1"/>
    <col min="16" max="16384" width="11.625" style="140" customWidth="1"/>
  </cols>
  <sheetData>
    <row r="1" spans="1:18" s="3" customFormat="1" ht="25.5" customHeight="1">
      <c r="A1" s="12" t="s">
        <v>2</v>
      </c>
      <c r="B1" s="12" t="s">
        <v>3</v>
      </c>
      <c r="C1" s="13" t="s">
        <v>4</v>
      </c>
      <c r="D1" s="13"/>
      <c r="E1" s="14" t="s">
        <v>5</v>
      </c>
      <c r="F1" s="15" t="s">
        <v>6</v>
      </c>
      <c r="G1" s="15"/>
      <c r="H1" s="15"/>
      <c r="I1" s="15"/>
      <c r="J1" s="15"/>
      <c r="K1" s="16" t="s">
        <v>7</v>
      </c>
      <c r="L1" s="16"/>
      <c r="M1" s="16"/>
      <c r="N1" s="16"/>
      <c r="O1" s="17" t="s">
        <v>8</v>
      </c>
      <c r="P1" s="17"/>
      <c r="Q1" s="17"/>
      <c r="R1" s="10"/>
    </row>
    <row r="2" spans="1:18" s="25" customFormat="1" ht="58.5" customHeight="1">
      <c r="A2" s="18"/>
      <c r="B2" s="18"/>
      <c r="C2" s="19" t="s">
        <v>9</v>
      </c>
      <c r="D2" s="19" t="s">
        <v>10</v>
      </c>
      <c r="E2" s="19" t="s">
        <v>11</v>
      </c>
      <c r="F2" s="19" t="s">
        <v>12</v>
      </c>
      <c r="G2" s="20" t="s">
        <v>13</v>
      </c>
      <c r="H2" s="20" t="s">
        <v>14</v>
      </c>
      <c r="I2" s="20" t="s">
        <v>15</v>
      </c>
      <c r="J2" s="20" t="s">
        <v>16</v>
      </c>
      <c r="K2" s="20" t="s">
        <v>17</v>
      </c>
      <c r="L2" s="22" t="s">
        <v>18</v>
      </c>
      <c r="M2" s="20" t="s">
        <v>19</v>
      </c>
      <c r="N2" s="20" t="s">
        <v>20</v>
      </c>
      <c r="O2" s="20" t="s">
        <v>21</v>
      </c>
      <c r="P2" s="20" t="s">
        <v>22</v>
      </c>
      <c r="Q2" s="23" t="s">
        <v>23</v>
      </c>
      <c r="R2" s="21" t="s">
        <v>24</v>
      </c>
    </row>
    <row r="3" spans="1:256" s="115" customFormat="1" ht="25.5">
      <c r="A3" s="132">
        <v>1</v>
      </c>
      <c r="B3" s="132" t="s">
        <v>145</v>
      </c>
      <c r="C3" s="133" t="s">
        <v>33</v>
      </c>
      <c r="D3" s="133"/>
      <c r="E3" s="133">
        <v>4.369</v>
      </c>
      <c r="F3" s="133">
        <v>6.57</v>
      </c>
      <c r="G3" s="133">
        <f aca="true" t="shared" si="0" ref="G3:G10">F3*0.3</f>
        <v>1.9710000000000003</v>
      </c>
      <c r="H3" s="133"/>
      <c r="I3" s="133"/>
      <c r="J3" s="133">
        <f aca="true" t="shared" si="1" ref="J3:J10">E3+G3+H3+I3</f>
        <v>6.34</v>
      </c>
      <c r="K3" s="133"/>
      <c r="L3" s="134"/>
      <c r="M3" s="133"/>
      <c r="N3" s="133">
        <f aca="true" t="shared" si="2" ref="N3:N10">K3+L3+M3</f>
        <v>0</v>
      </c>
      <c r="O3" s="133">
        <v>1</v>
      </c>
      <c r="P3" s="133"/>
      <c r="Q3" s="133"/>
      <c r="R3" s="135">
        <f aca="true" t="shared" si="3" ref="R3:R10">J3+N3+O3</f>
        <v>7.34</v>
      </c>
      <c r="IT3" s="116"/>
      <c r="IU3" s="116"/>
      <c r="IV3" s="116"/>
    </row>
    <row r="4" spans="1:256" s="68" customFormat="1" ht="25.5">
      <c r="A4" s="41">
        <f aca="true" t="shared" si="4" ref="A4:A10">A3+1</f>
        <v>2</v>
      </c>
      <c r="B4" s="26" t="s">
        <v>180</v>
      </c>
      <c r="C4" s="27" t="s">
        <v>33</v>
      </c>
      <c r="D4" s="27"/>
      <c r="E4" s="27">
        <v>4.279</v>
      </c>
      <c r="F4" s="27">
        <v>6.75</v>
      </c>
      <c r="G4" s="27">
        <f t="shared" si="0"/>
        <v>2.0250000000000004</v>
      </c>
      <c r="H4" s="27"/>
      <c r="I4" s="27"/>
      <c r="J4" s="27">
        <f t="shared" si="1"/>
        <v>6.304</v>
      </c>
      <c r="K4" s="27"/>
      <c r="L4" s="31"/>
      <c r="M4" s="27"/>
      <c r="N4" s="27">
        <f t="shared" si="2"/>
        <v>0</v>
      </c>
      <c r="O4" s="27">
        <v>1</v>
      </c>
      <c r="P4" s="27"/>
      <c r="Q4" s="27"/>
      <c r="R4" s="29">
        <f t="shared" si="3"/>
        <v>7.304</v>
      </c>
      <c r="IT4" s="75"/>
      <c r="IU4" s="75"/>
      <c r="IV4" s="75"/>
    </row>
    <row r="5" spans="1:18" s="51" customFormat="1" ht="25.5">
      <c r="A5" s="41">
        <f t="shared" si="4"/>
        <v>3</v>
      </c>
      <c r="B5" s="26" t="s">
        <v>212</v>
      </c>
      <c r="C5" s="27" t="s">
        <v>33</v>
      </c>
      <c r="D5" s="27" t="s">
        <v>213</v>
      </c>
      <c r="E5" s="27">
        <v>2.405</v>
      </c>
      <c r="F5" s="27">
        <v>5.98</v>
      </c>
      <c r="G5" s="27">
        <f t="shared" si="0"/>
        <v>1.7940000000000005</v>
      </c>
      <c r="H5" s="27"/>
      <c r="I5" s="27"/>
      <c r="J5" s="27">
        <f t="shared" si="1"/>
        <v>4.199</v>
      </c>
      <c r="K5" s="27">
        <v>1</v>
      </c>
      <c r="L5" s="28"/>
      <c r="M5" s="27"/>
      <c r="N5" s="27">
        <f t="shared" si="2"/>
        <v>1</v>
      </c>
      <c r="O5" s="27">
        <v>1</v>
      </c>
      <c r="P5" s="27"/>
      <c r="Q5" s="27"/>
      <c r="R5" s="29">
        <f t="shared" si="3"/>
        <v>6.199</v>
      </c>
    </row>
    <row r="6" spans="1:256" s="1" customFormat="1" ht="25.5">
      <c r="A6" s="41">
        <f t="shared" si="4"/>
        <v>4</v>
      </c>
      <c r="B6" s="26" t="s">
        <v>205</v>
      </c>
      <c r="C6" s="27" t="s">
        <v>33</v>
      </c>
      <c r="D6" s="27"/>
      <c r="E6" s="27">
        <v>0</v>
      </c>
      <c r="F6" s="27">
        <v>6.27</v>
      </c>
      <c r="G6" s="27">
        <f t="shared" si="0"/>
        <v>1.8810000000000002</v>
      </c>
      <c r="H6" s="27"/>
      <c r="I6" s="27">
        <v>1</v>
      </c>
      <c r="J6" s="27">
        <f t="shared" si="1"/>
        <v>2.8810000000000002</v>
      </c>
      <c r="K6" s="27"/>
      <c r="L6" s="28"/>
      <c r="M6" s="27"/>
      <c r="N6" s="27">
        <f t="shared" si="2"/>
        <v>0</v>
      </c>
      <c r="O6" s="27">
        <v>1</v>
      </c>
      <c r="P6" s="27"/>
      <c r="Q6" s="27"/>
      <c r="R6" s="29">
        <f t="shared" si="3"/>
        <v>3.8810000000000002</v>
      </c>
      <c r="IT6"/>
      <c r="IU6"/>
      <c r="IV6"/>
    </row>
    <row r="7" spans="1:256" s="1" customFormat="1" ht="25.5">
      <c r="A7" s="41">
        <f t="shared" si="4"/>
        <v>5</v>
      </c>
      <c r="B7" s="26" t="s">
        <v>32</v>
      </c>
      <c r="C7" s="27" t="s">
        <v>33</v>
      </c>
      <c r="D7" s="27"/>
      <c r="E7" s="27">
        <v>0.357</v>
      </c>
      <c r="F7" s="27">
        <v>8.02</v>
      </c>
      <c r="G7" s="27">
        <f t="shared" si="0"/>
        <v>2.406</v>
      </c>
      <c r="H7" s="27"/>
      <c r="I7" s="27"/>
      <c r="J7" s="27">
        <f t="shared" si="1"/>
        <v>2.763</v>
      </c>
      <c r="K7" s="27"/>
      <c r="L7" s="28"/>
      <c r="M7" s="27"/>
      <c r="N7" s="27">
        <f t="shared" si="2"/>
        <v>0</v>
      </c>
      <c r="O7" s="27">
        <v>1</v>
      </c>
      <c r="P7" s="27"/>
      <c r="Q7" s="27"/>
      <c r="R7" s="29">
        <f t="shared" si="3"/>
        <v>3.763</v>
      </c>
      <c r="IT7"/>
      <c r="IU7"/>
      <c r="IV7"/>
    </row>
    <row r="8" spans="1:256" s="1" customFormat="1" ht="25.5">
      <c r="A8" s="41">
        <f t="shared" si="4"/>
        <v>6</v>
      </c>
      <c r="B8" s="26" t="s">
        <v>66</v>
      </c>
      <c r="C8" s="27" t="s">
        <v>33</v>
      </c>
      <c r="D8" s="27"/>
      <c r="E8" s="27">
        <v>0</v>
      </c>
      <c r="F8" s="27">
        <v>7.79</v>
      </c>
      <c r="G8" s="27">
        <f t="shared" si="0"/>
        <v>2.337</v>
      </c>
      <c r="H8" s="27"/>
      <c r="I8" s="27"/>
      <c r="J8" s="27">
        <f t="shared" si="1"/>
        <v>2.337</v>
      </c>
      <c r="K8" s="27"/>
      <c r="L8" s="28"/>
      <c r="M8" s="27"/>
      <c r="N8" s="27">
        <f t="shared" si="2"/>
        <v>0</v>
      </c>
      <c r="O8" s="27">
        <v>1</v>
      </c>
      <c r="P8" s="27"/>
      <c r="Q8" s="27"/>
      <c r="R8" s="29">
        <f t="shared" si="3"/>
        <v>3.337</v>
      </c>
      <c r="IT8"/>
      <c r="IU8"/>
      <c r="IV8"/>
    </row>
    <row r="9" spans="1:256" s="1" customFormat="1" ht="38.25">
      <c r="A9" s="41">
        <f t="shared" si="4"/>
        <v>7</v>
      </c>
      <c r="B9" s="26" t="s">
        <v>107</v>
      </c>
      <c r="C9" s="27" t="s">
        <v>33</v>
      </c>
      <c r="D9" s="27" t="s">
        <v>108</v>
      </c>
      <c r="E9" s="27">
        <v>0</v>
      </c>
      <c r="F9" s="27">
        <v>6.72</v>
      </c>
      <c r="G9" s="27">
        <f t="shared" si="0"/>
        <v>2.016</v>
      </c>
      <c r="H9" s="27"/>
      <c r="I9" s="27"/>
      <c r="J9" s="27">
        <f t="shared" si="1"/>
        <v>2.016</v>
      </c>
      <c r="K9" s="27"/>
      <c r="L9" s="28"/>
      <c r="M9" s="27"/>
      <c r="N9" s="27">
        <f t="shared" si="2"/>
        <v>0</v>
      </c>
      <c r="O9" s="27">
        <v>1</v>
      </c>
      <c r="P9" s="27"/>
      <c r="Q9" s="27"/>
      <c r="R9" s="29">
        <f t="shared" si="3"/>
        <v>3.016</v>
      </c>
      <c r="IT9"/>
      <c r="IU9"/>
      <c r="IV9"/>
    </row>
    <row r="10" spans="1:18" s="51" customFormat="1" ht="25.5">
      <c r="A10" s="41">
        <f t="shared" si="4"/>
        <v>8</v>
      </c>
      <c r="B10" s="26" t="s">
        <v>199</v>
      </c>
      <c r="C10" s="27" t="s">
        <v>33</v>
      </c>
      <c r="D10" s="27"/>
      <c r="E10" s="27">
        <v>3.141</v>
      </c>
      <c r="F10" s="27">
        <v>6.803</v>
      </c>
      <c r="G10" s="27">
        <f t="shared" si="0"/>
        <v>2.0409</v>
      </c>
      <c r="H10" s="27"/>
      <c r="I10" s="27"/>
      <c r="J10" s="27">
        <f t="shared" si="1"/>
        <v>5.181900000000001</v>
      </c>
      <c r="K10" s="27">
        <v>1.1</v>
      </c>
      <c r="L10" s="28"/>
      <c r="M10" s="27"/>
      <c r="N10" s="27">
        <f t="shared" si="2"/>
        <v>1.1</v>
      </c>
      <c r="O10" s="27">
        <v>1</v>
      </c>
      <c r="P10" s="27"/>
      <c r="Q10" s="33" t="s">
        <v>96</v>
      </c>
      <c r="R10" s="29">
        <f t="shared" si="3"/>
        <v>7.2819</v>
      </c>
    </row>
    <row r="11" ht="12.75">
      <c r="A11" s="41"/>
    </row>
  </sheetData>
  <sheetProtection selectLockedCells="1" selectUnlockedCells="1"/>
  <mergeCells count="4">
    <mergeCell ref="C1:D1"/>
    <mergeCell ref="F1:J1"/>
    <mergeCell ref="K1:N1"/>
    <mergeCell ref="O1:Q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8" scale="65"/>
</worksheet>
</file>

<file path=xl/worksheets/sheet18.xml><?xml version="1.0" encoding="utf-8"?>
<worksheet xmlns="http://schemas.openxmlformats.org/spreadsheetml/2006/main" xmlns:r="http://schemas.openxmlformats.org/officeDocument/2006/relationships">
  <sheetPr codeName="ΑΘΛ.ΔΡ. ΚΛΕΙΣΤΟΥ Χ."/>
  <dimension ref="A1:IV10"/>
  <sheetViews>
    <sheetView zoomScale="80" zoomScaleNormal="80" workbookViewId="0" topLeftCell="A1">
      <selection activeCell="A1" sqref="A1"/>
    </sheetView>
  </sheetViews>
  <sheetFormatPr defaultColWidth="12.00390625" defaultRowHeight="12.75"/>
  <cols>
    <col min="1" max="1" width="4.125" style="140" customWidth="1"/>
    <col min="2" max="2" width="27.625" style="140" customWidth="1"/>
    <col min="3" max="3" width="18.75390625" style="140" customWidth="1"/>
    <col min="4" max="4" width="16.375" style="140" customWidth="1"/>
    <col min="5" max="5" width="10.00390625" style="140" customWidth="1"/>
    <col min="6" max="6" width="9.25390625" style="140" customWidth="1"/>
    <col min="7" max="7" width="8.125" style="140" customWidth="1"/>
    <col min="8" max="8" width="10.75390625" style="140" customWidth="1"/>
    <col min="9" max="9" width="9.875" style="140" customWidth="1"/>
    <col min="10" max="10" width="7.875" style="140" customWidth="1"/>
    <col min="11" max="11" width="8.125" style="140" customWidth="1"/>
    <col min="12" max="12" width="9.75390625" style="140" customWidth="1"/>
    <col min="13" max="13" width="11.00390625" style="140" customWidth="1"/>
    <col min="14" max="14" width="7.75390625" style="140" customWidth="1"/>
    <col min="15" max="16" width="9.625" style="140" customWidth="1"/>
    <col min="17" max="17" width="6.625" style="140" customWidth="1"/>
    <col min="18" max="16384" width="11.625" style="140" customWidth="1"/>
  </cols>
  <sheetData>
    <row r="1" spans="1:18" s="3" customFormat="1" ht="25.5" customHeight="1">
      <c r="A1" s="12" t="s">
        <v>2</v>
      </c>
      <c r="B1" s="12" t="s">
        <v>3</v>
      </c>
      <c r="C1" s="13" t="s">
        <v>4</v>
      </c>
      <c r="D1" s="13"/>
      <c r="E1" s="14" t="s">
        <v>5</v>
      </c>
      <c r="F1" s="15" t="s">
        <v>6</v>
      </c>
      <c r="G1" s="15"/>
      <c r="H1" s="15"/>
      <c r="I1" s="15"/>
      <c r="J1" s="15"/>
      <c r="K1" s="16" t="s">
        <v>7</v>
      </c>
      <c r="L1" s="16"/>
      <c r="M1" s="16"/>
      <c r="N1" s="16"/>
      <c r="O1" s="17" t="s">
        <v>8</v>
      </c>
      <c r="P1" s="17"/>
      <c r="Q1" s="17"/>
      <c r="R1" s="10"/>
    </row>
    <row r="2" spans="1:18" s="25" customFormat="1" ht="58.5" customHeight="1">
      <c r="A2" s="18"/>
      <c r="B2" s="18"/>
      <c r="C2" s="19" t="s">
        <v>9</v>
      </c>
      <c r="D2" s="19" t="s">
        <v>10</v>
      </c>
      <c r="E2" s="19" t="s">
        <v>11</v>
      </c>
      <c r="F2" s="19" t="s">
        <v>12</v>
      </c>
      <c r="G2" s="20" t="s">
        <v>13</v>
      </c>
      <c r="H2" s="20" t="s">
        <v>14</v>
      </c>
      <c r="I2" s="20" t="s">
        <v>15</v>
      </c>
      <c r="J2" s="20" t="s">
        <v>16</v>
      </c>
      <c r="K2" s="20" t="s">
        <v>17</v>
      </c>
      <c r="L2" s="22" t="s">
        <v>18</v>
      </c>
      <c r="M2" s="20" t="s">
        <v>19</v>
      </c>
      <c r="N2" s="20" t="s">
        <v>20</v>
      </c>
      <c r="O2" s="20" t="s">
        <v>21</v>
      </c>
      <c r="P2" s="20" t="s">
        <v>22</v>
      </c>
      <c r="Q2" s="23" t="s">
        <v>23</v>
      </c>
      <c r="R2" s="21" t="s">
        <v>24</v>
      </c>
    </row>
    <row r="3" spans="1:256" s="115" customFormat="1" ht="25.5">
      <c r="A3" s="132">
        <v>1</v>
      </c>
      <c r="B3" s="132" t="s">
        <v>58</v>
      </c>
      <c r="C3" s="133" t="s">
        <v>59</v>
      </c>
      <c r="D3" s="133"/>
      <c r="E3" s="133">
        <v>4.16</v>
      </c>
      <c r="F3" s="133">
        <v>6.98</v>
      </c>
      <c r="G3" s="133">
        <f aca="true" t="shared" si="0" ref="G3:G10">F3*0.3</f>
        <v>2.0940000000000003</v>
      </c>
      <c r="H3" s="133"/>
      <c r="I3" s="133"/>
      <c r="J3" s="133">
        <f aca="true" t="shared" si="1" ref="J3:J10">E3+G3+H3+I3</f>
        <v>6.2540000000000004</v>
      </c>
      <c r="K3" s="133">
        <v>0.6</v>
      </c>
      <c r="L3" s="134"/>
      <c r="M3" s="133"/>
      <c r="N3" s="133">
        <f aca="true" t="shared" si="2" ref="N3:N10">K3+L3+M3</f>
        <v>0.6</v>
      </c>
      <c r="O3" s="133">
        <v>1</v>
      </c>
      <c r="P3" s="133"/>
      <c r="Q3" s="133"/>
      <c r="R3" s="135">
        <f aca="true" t="shared" si="3" ref="R3:R9">J3+N3+O3</f>
        <v>7.854</v>
      </c>
      <c r="IT3" s="116"/>
      <c r="IU3" s="116"/>
      <c r="IV3" s="116"/>
    </row>
    <row r="4" spans="1:256" s="115" customFormat="1" ht="38.25">
      <c r="A4" s="153">
        <f aca="true" t="shared" si="4" ref="A4:A10">A3+1</f>
        <v>2</v>
      </c>
      <c r="B4" s="132" t="s">
        <v>91</v>
      </c>
      <c r="C4" s="133" t="s">
        <v>92</v>
      </c>
      <c r="D4" s="133" t="s">
        <v>78</v>
      </c>
      <c r="E4" s="133">
        <v>3.383</v>
      </c>
      <c r="F4" s="133">
        <v>6.95</v>
      </c>
      <c r="G4" s="133">
        <f t="shared" si="0"/>
        <v>2.0850000000000004</v>
      </c>
      <c r="H4" s="133"/>
      <c r="I4" s="133"/>
      <c r="J4" s="133">
        <f t="shared" si="1"/>
        <v>5.468</v>
      </c>
      <c r="K4" s="133"/>
      <c r="L4" s="134"/>
      <c r="M4" s="133"/>
      <c r="N4" s="133">
        <f t="shared" si="2"/>
        <v>0</v>
      </c>
      <c r="O4" s="133">
        <v>1</v>
      </c>
      <c r="P4" s="133"/>
      <c r="Q4" s="133"/>
      <c r="R4" s="135">
        <f t="shared" si="3"/>
        <v>6.468</v>
      </c>
      <c r="IT4" s="116"/>
      <c r="IU4" s="116"/>
      <c r="IV4" s="116"/>
    </row>
    <row r="5" spans="1:256" s="1" customFormat="1" ht="38.25">
      <c r="A5" s="26">
        <f t="shared" si="4"/>
        <v>3</v>
      </c>
      <c r="B5" s="26" t="s">
        <v>235</v>
      </c>
      <c r="C5" s="27" t="s">
        <v>92</v>
      </c>
      <c r="D5" s="27" t="s">
        <v>236</v>
      </c>
      <c r="E5" s="27">
        <v>1.444</v>
      </c>
      <c r="F5" s="27">
        <v>6.57</v>
      </c>
      <c r="G5" s="27">
        <f t="shared" si="0"/>
        <v>1.9710000000000003</v>
      </c>
      <c r="H5" s="27"/>
      <c r="I5" s="27"/>
      <c r="J5" s="27">
        <f t="shared" si="1"/>
        <v>3.415</v>
      </c>
      <c r="K5" s="27"/>
      <c r="L5" s="28"/>
      <c r="M5" s="27"/>
      <c r="N5" s="27">
        <f t="shared" si="2"/>
        <v>0</v>
      </c>
      <c r="O5" s="27">
        <v>1</v>
      </c>
      <c r="P5" s="27"/>
      <c r="Q5" s="27"/>
      <c r="R5" s="29">
        <f t="shared" si="3"/>
        <v>4.415</v>
      </c>
      <c r="IT5"/>
      <c r="IU5"/>
      <c r="IV5"/>
    </row>
    <row r="6" spans="1:256" s="1" customFormat="1" ht="38.25">
      <c r="A6" s="26">
        <f t="shared" si="4"/>
        <v>4</v>
      </c>
      <c r="B6" s="26" t="s">
        <v>118</v>
      </c>
      <c r="C6" s="27" t="s">
        <v>92</v>
      </c>
      <c r="D6" s="27" t="s">
        <v>78</v>
      </c>
      <c r="E6" s="27">
        <v>0.565</v>
      </c>
      <c r="F6" s="27">
        <v>7.05</v>
      </c>
      <c r="G6" s="27">
        <f t="shared" si="0"/>
        <v>2.115</v>
      </c>
      <c r="H6" s="27"/>
      <c r="I6" s="27"/>
      <c r="J6" s="27">
        <f t="shared" si="1"/>
        <v>2.68</v>
      </c>
      <c r="K6" s="27">
        <v>0.6</v>
      </c>
      <c r="L6" s="28"/>
      <c r="M6" s="27"/>
      <c r="N6" s="27">
        <f t="shared" si="2"/>
        <v>0.6</v>
      </c>
      <c r="O6" s="27">
        <v>1</v>
      </c>
      <c r="P6" s="27"/>
      <c r="Q6" s="27"/>
      <c r="R6" s="29">
        <f t="shared" si="3"/>
        <v>4.28</v>
      </c>
      <c r="IT6"/>
      <c r="IU6"/>
      <c r="IV6"/>
    </row>
    <row r="7" spans="1:256" s="1" customFormat="1" ht="38.25">
      <c r="A7" s="26">
        <f t="shared" si="4"/>
        <v>5</v>
      </c>
      <c r="B7" s="26" t="s">
        <v>239</v>
      </c>
      <c r="C7" s="27" t="s">
        <v>92</v>
      </c>
      <c r="D7" s="27"/>
      <c r="E7" s="27">
        <v>0.41200000000000003</v>
      </c>
      <c r="F7" s="27">
        <v>6.9</v>
      </c>
      <c r="G7" s="27">
        <f t="shared" si="0"/>
        <v>2.0700000000000003</v>
      </c>
      <c r="H7" s="27"/>
      <c r="I7" s="27"/>
      <c r="J7" s="27">
        <f t="shared" si="1"/>
        <v>2.482</v>
      </c>
      <c r="K7" s="27"/>
      <c r="L7" s="28"/>
      <c r="M7" s="27"/>
      <c r="N7" s="27">
        <f t="shared" si="2"/>
        <v>0</v>
      </c>
      <c r="O7" s="27">
        <v>1</v>
      </c>
      <c r="P7" s="27"/>
      <c r="Q7" s="27"/>
      <c r="R7" s="29">
        <f t="shared" si="3"/>
        <v>3.482</v>
      </c>
      <c r="IT7"/>
      <c r="IU7"/>
      <c r="IV7"/>
    </row>
    <row r="8" spans="1:256" s="1" customFormat="1" ht="38.25">
      <c r="A8" s="26">
        <f t="shared" si="4"/>
        <v>6</v>
      </c>
      <c r="B8" s="26" t="s">
        <v>194</v>
      </c>
      <c r="C8" s="27" t="s">
        <v>92</v>
      </c>
      <c r="D8" s="27"/>
      <c r="E8" s="27">
        <v>0.181</v>
      </c>
      <c r="F8" s="27">
        <v>6.44</v>
      </c>
      <c r="G8" s="27">
        <f t="shared" si="0"/>
        <v>1.9320000000000004</v>
      </c>
      <c r="H8" s="27"/>
      <c r="I8" s="27"/>
      <c r="J8" s="27">
        <f t="shared" si="1"/>
        <v>2.1130000000000004</v>
      </c>
      <c r="K8" s="27"/>
      <c r="L8" s="28"/>
      <c r="M8" s="27"/>
      <c r="N8" s="27">
        <f t="shared" si="2"/>
        <v>0</v>
      </c>
      <c r="O8" s="27">
        <v>1</v>
      </c>
      <c r="P8" s="27"/>
      <c r="Q8" s="27"/>
      <c r="R8" s="29">
        <f t="shared" si="3"/>
        <v>3.1130000000000004</v>
      </c>
      <c r="IT8"/>
      <c r="IU8"/>
      <c r="IV8"/>
    </row>
    <row r="9" spans="1:256" s="1" customFormat="1" ht="38.25">
      <c r="A9" s="26">
        <f t="shared" si="4"/>
        <v>7</v>
      </c>
      <c r="B9" s="143" t="s">
        <v>228</v>
      </c>
      <c r="C9" s="27" t="s">
        <v>92</v>
      </c>
      <c r="D9" s="27"/>
      <c r="E9" s="27">
        <v>0</v>
      </c>
      <c r="F9" s="27">
        <v>6.51</v>
      </c>
      <c r="G9" s="27">
        <f t="shared" si="0"/>
        <v>1.9530000000000003</v>
      </c>
      <c r="H9" s="27"/>
      <c r="I9" s="27"/>
      <c r="J9" s="27">
        <f t="shared" si="1"/>
        <v>1.9530000000000003</v>
      </c>
      <c r="K9" s="27"/>
      <c r="L9" s="28"/>
      <c r="M9" s="27"/>
      <c r="N9" s="27">
        <f t="shared" si="2"/>
        <v>0</v>
      </c>
      <c r="O9" s="27">
        <v>1</v>
      </c>
      <c r="P9" s="27"/>
      <c r="Q9" s="27"/>
      <c r="R9" s="29">
        <f t="shared" si="3"/>
        <v>2.9530000000000003</v>
      </c>
      <c r="IT9"/>
      <c r="IU9"/>
      <c r="IV9"/>
    </row>
    <row r="10" spans="1:256" s="1" customFormat="1" ht="51">
      <c r="A10" s="26">
        <f t="shared" si="4"/>
        <v>8</v>
      </c>
      <c r="B10" s="143" t="s">
        <v>128</v>
      </c>
      <c r="C10" s="27" t="s">
        <v>77</v>
      </c>
      <c r="D10" s="27" t="s">
        <v>92</v>
      </c>
      <c r="E10" s="27">
        <v>0</v>
      </c>
      <c r="F10" s="27">
        <v>6.93</v>
      </c>
      <c r="G10" s="27">
        <f t="shared" si="0"/>
        <v>2.079</v>
      </c>
      <c r="H10" s="27"/>
      <c r="I10" s="27"/>
      <c r="J10" s="27">
        <f t="shared" si="1"/>
        <v>2.079</v>
      </c>
      <c r="K10" s="27"/>
      <c r="L10" s="28"/>
      <c r="M10" s="27"/>
      <c r="N10" s="27">
        <f t="shared" si="2"/>
        <v>0</v>
      </c>
      <c r="O10" s="27"/>
      <c r="P10" s="27">
        <v>0.5</v>
      </c>
      <c r="Q10" s="27"/>
      <c r="R10" s="29">
        <f>J10+N10+O10+P10</f>
        <v>2.579</v>
      </c>
      <c r="IT10"/>
      <c r="IU10"/>
      <c r="IV10"/>
    </row>
  </sheetData>
  <sheetProtection selectLockedCells="1" selectUnlockedCells="1"/>
  <mergeCells count="4">
    <mergeCell ref="C1:D1"/>
    <mergeCell ref="F1:J1"/>
    <mergeCell ref="K1:N1"/>
    <mergeCell ref="O1:Q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8" scale="65"/>
</worksheet>
</file>

<file path=xl/worksheets/sheet19.xml><?xml version="1.0" encoding="utf-8"?>
<worksheet xmlns="http://schemas.openxmlformats.org/spreadsheetml/2006/main" xmlns:r="http://schemas.openxmlformats.org/officeDocument/2006/relationships">
  <sheetPr codeName="Φύλλο9"/>
  <dimension ref="A1:IV7"/>
  <sheetViews>
    <sheetView zoomScale="80" zoomScaleNormal="80" workbookViewId="0" topLeftCell="A1">
      <selection activeCell="A1" sqref="A1"/>
    </sheetView>
  </sheetViews>
  <sheetFormatPr defaultColWidth="12.00390625" defaultRowHeight="12.75"/>
  <cols>
    <col min="1" max="1" width="4.125" style="140" customWidth="1"/>
    <col min="2" max="2" width="31.125" style="140" customWidth="1"/>
    <col min="3" max="3" width="12.625" style="140" customWidth="1"/>
    <col min="4" max="4" width="13.25390625" style="140" customWidth="1"/>
    <col min="5" max="5" width="9.625" style="140" customWidth="1"/>
    <col min="6" max="6" width="9.25390625" style="140" customWidth="1"/>
    <col min="7" max="7" width="8.00390625" style="140" customWidth="1"/>
    <col min="8" max="8" width="10.75390625" style="140" customWidth="1"/>
    <col min="9" max="9" width="9.875" style="140" customWidth="1"/>
    <col min="10" max="10" width="7.875" style="140" customWidth="1"/>
    <col min="11" max="11" width="7.625" style="140" customWidth="1"/>
    <col min="12" max="12" width="9.75390625" style="140" customWidth="1"/>
    <col min="13" max="13" width="11.00390625" style="140" customWidth="1"/>
    <col min="14" max="14" width="7.75390625" style="140" customWidth="1"/>
    <col min="15" max="16384" width="11.625" style="140" customWidth="1"/>
  </cols>
  <sheetData>
    <row r="1" spans="1:18" s="3" customFormat="1" ht="25.5" customHeight="1">
      <c r="A1" s="12" t="s">
        <v>2</v>
      </c>
      <c r="B1" s="12" t="s">
        <v>3</v>
      </c>
      <c r="C1" s="13" t="s">
        <v>4</v>
      </c>
      <c r="D1" s="13"/>
      <c r="E1" s="14" t="s">
        <v>5</v>
      </c>
      <c r="F1" s="15" t="s">
        <v>6</v>
      </c>
      <c r="G1" s="15"/>
      <c r="H1" s="15"/>
      <c r="I1" s="15"/>
      <c r="J1" s="15"/>
      <c r="K1" s="16" t="s">
        <v>7</v>
      </c>
      <c r="L1" s="16"/>
      <c r="M1" s="16"/>
      <c r="N1" s="16"/>
      <c r="O1" s="17" t="s">
        <v>8</v>
      </c>
      <c r="P1" s="17"/>
      <c r="Q1" s="17"/>
      <c r="R1" s="10"/>
    </row>
    <row r="2" spans="1:18" s="25" customFormat="1" ht="58.5" customHeight="1">
      <c r="A2" s="18"/>
      <c r="B2" s="18"/>
      <c r="C2" s="19" t="s">
        <v>9</v>
      </c>
      <c r="D2" s="19" t="s">
        <v>10</v>
      </c>
      <c r="E2" s="19" t="s">
        <v>11</v>
      </c>
      <c r="F2" s="19" t="s">
        <v>12</v>
      </c>
      <c r="G2" s="20" t="s">
        <v>13</v>
      </c>
      <c r="H2" s="20" t="s">
        <v>14</v>
      </c>
      <c r="I2" s="20" t="s">
        <v>15</v>
      </c>
      <c r="J2" s="20" t="s">
        <v>16</v>
      </c>
      <c r="K2" s="20" t="s">
        <v>17</v>
      </c>
      <c r="L2" s="22" t="s">
        <v>18</v>
      </c>
      <c r="M2" s="20" t="s">
        <v>19</v>
      </c>
      <c r="N2" s="20" t="s">
        <v>20</v>
      </c>
      <c r="O2" s="20" t="s">
        <v>21</v>
      </c>
      <c r="P2" s="20" t="s">
        <v>22</v>
      </c>
      <c r="Q2" s="23" t="s">
        <v>23</v>
      </c>
      <c r="R2" s="21" t="s">
        <v>24</v>
      </c>
    </row>
    <row r="3" spans="1:256" s="115" customFormat="1" ht="51">
      <c r="A3" s="153">
        <v>1</v>
      </c>
      <c r="B3" s="132" t="s">
        <v>87</v>
      </c>
      <c r="C3" s="133" t="s">
        <v>88</v>
      </c>
      <c r="D3" s="133" t="s">
        <v>42</v>
      </c>
      <c r="E3" s="133">
        <v>1.717</v>
      </c>
      <c r="F3" s="133">
        <v>6.94</v>
      </c>
      <c r="G3" s="133">
        <f>F3*0.3</f>
        <v>2.0820000000000003</v>
      </c>
      <c r="H3" s="133"/>
      <c r="I3" s="133"/>
      <c r="J3" s="133">
        <f>E3+G3+H3+I3</f>
        <v>3.7990000000000004</v>
      </c>
      <c r="K3" s="133"/>
      <c r="L3" s="134"/>
      <c r="M3" s="133"/>
      <c r="N3" s="133">
        <f>K3+L3+M3</f>
        <v>0</v>
      </c>
      <c r="O3" s="133">
        <v>1</v>
      </c>
      <c r="P3" s="133"/>
      <c r="Q3" s="133"/>
      <c r="R3" s="135">
        <f>J3+N3+O3</f>
        <v>4.799</v>
      </c>
      <c r="IT3" s="116"/>
      <c r="IU3" s="116"/>
      <c r="IV3" s="116"/>
    </row>
    <row r="4" spans="1:256" s="1" customFormat="1" ht="51">
      <c r="A4" s="52">
        <f>A3+1</f>
        <v>2</v>
      </c>
      <c r="B4" s="26" t="s">
        <v>191</v>
      </c>
      <c r="C4" s="27" t="s">
        <v>88</v>
      </c>
      <c r="D4" s="27"/>
      <c r="E4" s="27">
        <v>0</v>
      </c>
      <c r="F4" s="27">
        <v>7.16</v>
      </c>
      <c r="G4" s="27">
        <f>F4*0.3</f>
        <v>2.1480000000000006</v>
      </c>
      <c r="H4" s="27">
        <v>0.5</v>
      </c>
      <c r="I4" s="27"/>
      <c r="J4" s="27">
        <f>E4+G4+H4+I4</f>
        <v>2.6480000000000006</v>
      </c>
      <c r="K4" s="27"/>
      <c r="L4" s="28"/>
      <c r="M4" s="27"/>
      <c r="N4" s="27">
        <f>K4+L4+M4</f>
        <v>0</v>
      </c>
      <c r="O4" s="27">
        <v>1</v>
      </c>
      <c r="P4" s="27"/>
      <c r="Q4" s="27"/>
      <c r="R4" s="29">
        <f>J4+N4+O4</f>
        <v>3.6480000000000006</v>
      </c>
      <c r="IT4"/>
      <c r="IU4"/>
      <c r="IV4"/>
    </row>
    <row r="5" spans="1:256" s="1" customFormat="1" ht="51">
      <c r="A5" s="26">
        <f>A4+1</f>
        <v>3</v>
      </c>
      <c r="B5" s="26" t="s">
        <v>25</v>
      </c>
      <c r="C5" s="27" t="s">
        <v>26</v>
      </c>
      <c r="D5" s="27"/>
      <c r="E5" s="27">
        <v>0</v>
      </c>
      <c r="F5" s="27">
        <v>7.97</v>
      </c>
      <c r="G5" s="27">
        <f>F5*0.3</f>
        <v>2.3910000000000005</v>
      </c>
      <c r="H5" s="27"/>
      <c r="I5" s="27"/>
      <c r="J5" s="27">
        <f>E5+G5+H5+I5</f>
        <v>2.3910000000000005</v>
      </c>
      <c r="K5" s="27"/>
      <c r="L5" s="28"/>
      <c r="M5" s="27"/>
      <c r="N5" s="27">
        <f>K5+L5+M5</f>
        <v>0</v>
      </c>
      <c r="O5" s="27">
        <v>1</v>
      </c>
      <c r="P5" s="27"/>
      <c r="Q5" s="27"/>
      <c r="R5" s="29">
        <f>J5+N5+O5</f>
        <v>3.3910000000000005</v>
      </c>
      <c r="IT5"/>
      <c r="IU5"/>
      <c r="IV5"/>
    </row>
    <row r="6" spans="1:256" s="1" customFormat="1" ht="51">
      <c r="A6" s="26">
        <f>A5+1</f>
        <v>4</v>
      </c>
      <c r="B6" s="26" t="s">
        <v>184</v>
      </c>
      <c r="C6" s="27" t="s">
        <v>88</v>
      </c>
      <c r="D6" s="27"/>
      <c r="E6" s="27">
        <v>0</v>
      </c>
      <c r="F6" s="27">
        <v>6.16</v>
      </c>
      <c r="G6" s="27">
        <f>F6*0.3</f>
        <v>1.8480000000000003</v>
      </c>
      <c r="H6" s="27"/>
      <c r="I6" s="27"/>
      <c r="J6" s="27">
        <f>E6+G6+H6+I6</f>
        <v>1.8480000000000003</v>
      </c>
      <c r="K6" s="27"/>
      <c r="L6" s="28"/>
      <c r="M6" s="27"/>
      <c r="N6" s="27">
        <f>K6+L6+M6</f>
        <v>0</v>
      </c>
      <c r="O6" s="27">
        <v>1</v>
      </c>
      <c r="P6" s="27"/>
      <c r="Q6" s="27"/>
      <c r="R6" s="29">
        <f>J6+N6+O6</f>
        <v>2.8480000000000003</v>
      </c>
      <c r="IT6"/>
      <c r="IU6"/>
      <c r="IV6"/>
    </row>
    <row r="7" spans="1:256" s="1" customFormat="1" ht="51">
      <c r="A7" s="26">
        <f>A6+1</f>
        <v>5</v>
      </c>
      <c r="B7" s="26" t="s">
        <v>201</v>
      </c>
      <c r="C7" s="27" t="s">
        <v>88</v>
      </c>
      <c r="D7" s="27"/>
      <c r="E7" s="27">
        <v>0</v>
      </c>
      <c r="F7" s="27">
        <v>6.16</v>
      </c>
      <c r="G7" s="27">
        <f>F7*0.3</f>
        <v>1.8480000000000003</v>
      </c>
      <c r="H7" s="27"/>
      <c r="I7" s="27"/>
      <c r="J7" s="27">
        <f>E7+G7+H7+I7</f>
        <v>1.8480000000000003</v>
      </c>
      <c r="K7" s="27"/>
      <c r="L7" s="28"/>
      <c r="M7" s="27"/>
      <c r="N7" s="27">
        <f>K7+L7+M7</f>
        <v>0</v>
      </c>
      <c r="O7" s="27">
        <v>1</v>
      </c>
      <c r="P7" s="27"/>
      <c r="Q7" s="27"/>
      <c r="R7" s="29">
        <f>J7+N7+O7</f>
        <v>2.8480000000000003</v>
      </c>
      <c r="IT7"/>
      <c r="IU7"/>
      <c r="IV7"/>
    </row>
  </sheetData>
  <sheetProtection selectLockedCells="1" selectUnlockedCells="1"/>
  <mergeCells count="4">
    <mergeCell ref="C1:D1"/>
    <mergeCell ref="F1:J1"/>
    <mergeCell ref="K1:N1"/>
    <mergeCell ref="O1:Q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8" scale="65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21"/>
  <dimension ref="A1:IV170"/>
  <sheetViews>
    <sheetView zoomScale="80" zoomScaleNormal="80" workbookViewId="0" topLeftCell="A136">
      <selection activeCell="A153" sqref="A153"/>
    </sheetView>
  </sheetViews>
  <sheetFormatPr defaultColWidth="9.00390625" defaultRowHeight="12.75"/>
  <cols>
    <col min="1" max="1" width="6.375" style="1" customWidth="1"/>
    <col min="2" max="2" width="35.125" style="1" customWidth="1"/>
    <col min="3" max="3" width="19.125" style="2" customWidth="1"/>
    <col min="4" max="4" width="20.75390625" style="2" customWidth="1"/>
    <col min="5" max="5" width="15.125" style="3" customWidth="1"/>
    <col min="6" max="6" width="18.75390625" style="4" customWidth="1"/>
    <col min="7" max="7" width="9.625" style="5" customWidth="1"/>
    <col min="8" max="8" width="10.375" style="6" customWidth="1"/>
    <col min="9" max="9" width="6.75390625" style="6" customWidth="1"/>
    <col min="10" max="10" width="9.75390625" style="6" customWidth="1"/>
    <col min="11" max="11" width="8.00390625" style="6" customWidth="1"/>
    <col min="12" max="12" width="9.75390625" style="6" customWidth="1"/>
    <col min="13" max="13" width="10.125" style="6" customWidth="1"/>
    <col min="14" max="14" width="9.75390625" style="6" customWidth="1"/>
    <col min="15" max="15" width="8.00390625" style="6" customWidth="1"/>
    <col min="16" max="16" width="7.625" style="6" customWidth="1"/>
    <col min="17" max="17" width="8.25390625" style="6" customWidth="1"/>
    <col min="18" max="18" width="8.875" style="5" customWidth="1"/>
    <col min="19" max="253" width="9.00390625" style="1" customWidth="1"/>
  </cols>
  <sheetData>
    <row r="1" spans="1:6" ht="37.5" customHeight="1">
      <c r="A1" s="58" t="s">
        <v>0</v>
      </c>
      <c r="B1" s="58"/>
      <c r="C1" s="58"/>
      <c r="D1" s="59"/>
      <c r="E1" s="60" t="s">
        <v>246</v>
      </c>
      <c r="F1" s="60"/>
    </row>
    <row r="2" spans="1:18" s="3" customFormat="1" ht="25.5" customHeight="1">
      <c r="A2" s="61" t="s">
        <v>2</v>
      </c>
      <c r="B2" s="61" t="s">
        <v>3</v>
      </c>
      <c r="C2" s="62" t="s">
        <v>4</v>
      </c>
      <c r="D2" s="62"/>
      <c r="E2" s="63" t="s">
        <v>5</v>
      </c>
      <c r="F2" s="64" t="s">
        <v>6</v>
      </c>
      <c r="G2" s="64"/>
      <c r="H2" s="64"/>
      <c r="I2" s="64"/>
      <c r="J2" s="64"/>
      <c r="K2" s="65" t="s">
        <v>7</v>
      </c>
      <c r="L2" s="65"/>
      <c r="M2" s="65"/>
      <c r="N2" s="65"/>
      <c r="O2" s="66" t="s">
        <v>8</v>
      </c>
      <c r="P2" s="66"/>
      <c r="Q2" s="66"/>
      <c r="R2" s="5"/>
    </row>
    <row r="3" spans="1:18" s="25" customFormat="1" ht="58.5" customHeight="1">
      <c r="A3" s="18"/>
      <c r="B3" s="18"/>
      <c r="C3" s="19" t="s">
        <v>9</v>
      </c>
      <c r="D3" s="19" t="s">
        <v>10</v>
      </c>
      <c r="E3" s="19" t="s">
        <v>11</v>
      </c>
      <c r="F3" s="19" t="s">
        <v>12</v>
      </c>
      <c r="G3" s="20" t="s">
        <v>13</v>
      </c>
      <c r="H3" s="20" t="s">
        <v>14</v>
      </c>
      <c r="I3" s="20" t="s">
        <v>15</v>
      </c>
      <c r="J3" s="21" t="s">
        <v>16</v>
      </c>
      <c r="K3" s="20" t="s">
        <v>17</v>
      </c>
      <c r="L3" s="67" t="s">
        <v>18</v>
      </c>
      <c r="M3" s="20" t="s">
        <v>19</v>
      </c>
      <c r="N3" s="21" t="s">
        <v>20</v>
      </c>
      <c r="O3" s="20" t="s">
        <v>21</v>
      </c>
      <c r="P3" s="20" t="s">
        <v>22</v>
      </c>
      <c r="Q3" s="23" t="s">
        <v>23</v>
      </c>
      <c r="R3" s="24" t="s">
        <v>24</v>
      </c>
    </row>
    <row r="5" spans="1:18" s="68" customFormat="1" ht="38.25">
      <c r="A5" s="26">
        <f aca="true" t="shared" si="0" ref="A5:A36">A4+1</f>
        <v>1</v>
      </c>
      <c r="B5" s="26" t="s">
        <v>217</v>
      </c>
      <c r="C5" s="27" t="s">
        <v>77</v>
      </c>
      <c r="D5" s="27" t="s">
        <v>218</v>
      </c>
      <c r="E5" s="27">
        <v>0</v>
      </c>
      <c r="F5" s="27">
        <v>7.16</v>
      </c>
      <c r="G5" s="27">
        <f aca="true" t="shared" si="1" ref="G5:G36">F5*0.3</f>
        <v>2.1480000000000006</v>
      </c>
      <c r="H5" s="27"/>
      <c r="I5" s="27"/>
      <c r="J5" s="27">
        <f aca="true" t="shared" si="2" ref="J5:J19">E5+G5+H5+I5</f>
        <v>2.1480000000000006</v>
      </c>
      <c r="K5" s="27"/>
      <c r="L5" s="39"/>
      <c r="M5" s="27"/>
      <c r="N5" s="27">
        <f aca="true" t="shared" si="3" ref="N5:N36">K5+L5+M5</f>
        <v>0</v>
      </c>
      <c r="O5" s="27">
        <v>1</v>
      </c>
      <c r="P5" s="27"/>
      <c r="Q5" s="27"/>
      <c r="R5" s="29">
        <f aca="true" t="shared" si="4" ref="R5:R36">J5+N5+O5</f>
        <v>3.1480000000000006</v>
      </c>
    </row>
    <row r="6" spans="1:18" s="68" customFormat="1" ht="12.75">
      <c r="A6" s="26">
        <f t="shared" si="0"/>
        <v>2</v>
      </c>
      <c r="B6" s="26" t="s">
        <v>43</v>
      </c>
      <c r="C6" s="27" t="s">
        <v>44</v>
      </c>
      <c r="D6" s="27"/>
      <c r="E6" s="27">
        <v>1.397</v>
      </c>
      <c r="F6" s="27">
        <v>7.5</v>
      </c>
      <c r="G6" s="27">
        <f t="shared" si="1"/>
        <v>2.2500000000000004</v>
      </c>
      <c r="H6" s="27"/>
      <c r="I6" s="27"/>
      <c r="J6" s="27">
        <f t="shared" si="2"/>
        <v>3.6470000000000002</v>
      </c>
      <c r="K6" s="27">
        <v>0.6</v>
      </c>
      <c r="L6" s="39"/>
      <c r="M6" s="27"/>
      <c r="N6" s="27">
        <f t="shared" si="3"/>
        <v>0.6</v>
      </c>
      <c r="O6" s="27">
        <v>1</v>
      </c>
      <c r="P6" s="27"/>
      <c r="Q6" s="27"/>
      <c r="R6" s="29">
        <f t="shared" si="4"/>
        <v>5.247</v>
      </c>
    </row>
    <row r="7" spans="1:18" s="68" customFormat="1" ht="25.5">
      <c r="A7" s="26">
        <f t="shared" si="0"/>
        <v>3</v>
      </c>
      <c r="B7" s="69" t="s">
        <v>115</v>
      </c>
      <c r="C7" s="70" t="s">
        <v>33</v>
      </c>
      <c r="D7" s="39" t="s">
        <v>77</v>
      </c>
      <c r="E7" s="71">
        <v>3.149</v>
      </c>
      <c r="F7" s="72">
        <v>6.84</v>
      </c>
      <c r="G7" s="27">
        <f t="shared" si="1"/>
        <v>2.052</v>
      </c>
      <c r="H7" s="27"/>
      <c r="I7" s="27"/>
      <c r="J7" s="27">
        <f t="shared" si="2"/>
        <v>5.2010000000000005</v>
      </c>
      <c r="K7" s="27"/>
      <c r="L7" s="39"/>
      <c r="M7" s="27"/>
      <c r="N7" s="27">
        <f t="shared" si="3"/>
        <v>0</v>
      </c>
      <c r="O7" s="27">
        <v>1</v>
      </c>
      <c r="P7" s="27"/>
      <c r="Q7" s="27"/>
      <c r="R7" s="29">
        <f t="shared" si="4"/>
        <v>6.2010000000000005</v>
      </c>
    </row>
    <row r="8" spans="1:18" s="51" customFormat="1" ht="25.5">
      <c r="A8" s="26">
        <f t="shared" si="0"/>
        <v>4</v>
      </c>
      <c r="B8" s="26" t="s">
        <v>230</v>
      </c>
      <c r="C8" s="27" t="s">
        <v>136</v>
      </c>
      <c r="D8" s="27"/>
      <c r="E8" s="27">
        <v>0</v>
      </c>
      <c r="F8" s="27">
        <v>7.34</v>
      </c>
      <c r="G8" s="27">
        <f t="shared" si="1"/>
        <v>2.2020000000000004</v>
      </c>
      <c r="H8" s="27"/>
      <c r="I8" s="27"/>
      <c r="J8" s="27">
        <f t="shared" si="2"/>
        <v>2.2020000000000004</v>
      </c>
      <c r="K8" s="27"/>
      <c r="L8" s="39"/>
      <c r="M8" s="27"/>
      <c r="N8" s="27">
        <f t="shared" si="3"/>
        <v>0</v>
      </c>
      <c r="O8" s="27">
        <v>1</v>
      </c>
      <c r="P8" s="27"/>
      <c r="Q8" s="27"/>
      <c r="R8" s="29">
        <f t="shared" si="4"/>
        <v>3.2020000000000004</v>
      </c>
    </row>
    <row r="9" spans="1:18" s="54" customFormat="1" ht="38.25">
      <c r="A9" s="26">
        <f t="shared" si="0"/>
        <v>5</v>
      </c>
      <c r="B9" s="26" t="s">
        <v>118</v>
      </c>
      <c r="C9" s="27" t="s">
        <v>92</v>
      </c>
      <c r="D9" s="27" t="s">
        <v>78</v>
      </c>
      <c r="E9" s="27">
        <v>0.565</v>
      </c>
      <c r="F9" s="27">
        <v>7.05</v>
      </c>
      <c r="G9" s="27">
        <f t="shared" si="1"/>
        <v>2.115</v>
      </c>
      <c r="H9" s="27"/>
      <c r="I9" s="27"/>
      <c r="J9" s="27">
        <f t="shared" si="2"/>
        <v>2.68</v>
      </c>
      <c r="K9" s="27">
        <v>0.6</v>
      </c>
      <c r="L9" s="39"/>
      <c r="M9" s="27"/>
      <c r="N9" s="27">
        <f t="shared" si="3"/>
        <v>0.6</v>
      </c>
      <c r="O9" s="27">
        <v>1</v>
      </c>
      <c r="P9" s="27"/>
      <c r="Q9" s="27"/>
      <c r="R9" s="29">
        <f t="shared" si="4"/>
        <v>4.28</v>
      </c>
    </row>
    <row r="10" spans="1:18" s="54" customFormat="1" ht="12.75">
      <c r="A10" s="26">
        <f t="shared" si="0"/>
        <v>6</v>
      </c>
      <c r="B10" s="26" t="s">
        <v>72</v>
      </c>
      <c r="C10" s="27" t="s">
        <v>28</v>
      </c>
      <c r="D10" s="27"/>
      <c r="E10" s="27">
        <v>0</v>
      </c>
      <c r="F10" s="27">
        <v>7.23</v>
      </c>
      <c r="G10" s="27">
        <f t="shared" si="1"/>
        <v>2.1690000000000005</v>
      </c>
      <c r="H10" s="27"/>
      <c r="I10" s="27"/>
      <c r="J10" s="27">
        <f t="shared" si="2"/>
        <v>2.1690000000000005</v>
      </c>
      <c r="K10" s="27"/>
      <c r="L10" s="39"/>
      <c r="M10" s="27"/>
      <c r="N10" s="27">
        <f t="shared" si="3"/>
        <v>0</v>
      </c>
      <c r="O10" s="27">
        <v>1</v>
      </c>
      <c r="P10" s="27"/>
      <c r="Q10" s="27"/>
      <c r="R10" s="29">
        <f t="shared" si="4"/>
        <v>3.1690000000000005</v>
      </c>
    </row>
    <row r="11" spans="1:18" s="51" customFormat="1" ht="25.5">
      <c r="A11" s="26">
        <f t="shared" si="0"/>
        <v>7</v>
      </c>
      <c r="B11" s="26" t="s">
        <v>67</v>
      </c>
      <c r="C11" s="27" t="s">
        <v>50</v>
      </c>
      <c r="D11" s="27"/>
      <c r="E11" s="27">
        <v>0</v>
      </c>
      <c r="F11" s="27">
        <v>7.89</v>
      </c>
      <c r="G11" s="27">
        <f t="shared" si="1"/>
        <v>2.3670000000000004</v>
      </c>
      <c r="H11" s="27">
        <v>0.5</v>
      </c>
      <c r="I11" s="27"/>
      <c r="J11" s="27">
        <f t="shared" si="2"/>
        <v>2.8670000000000004</v>
      </c>
      <c r="K11" s="27"/>
      <c r="L11" s="39"/>
      <c r="M11" s="27"/>
      <c r="N11" s="27">
        <f t="shared" si="3"/>
        <v>0</v>
      </c>
      <c r="O11" s="27">
        <v>1</v>
      </c>
      <c r="P11" s="27"/>
      <c r="Q11" s="27"/>
      <c r="R11" s="29">
        <f t="shared" si="4"/>
        <v>3.8670000000000004</v>
      </c>
    </row>
    <row r="12" spans="1:18" s="51" customFormat="1" ht="25.5">
      <c r="A12" s="26">
        <f t="shared" si="0"/>
        <v>8</v>
      </c>
      <c r="B12" s="26" t="s">
        <v>143</v>
      </c>
      <c r="C12" s="27" t="s">
        <v>36</v>
      </c>
      <c r="D12" s="27"/>
      <c r="E12" s="27">
        <v>0</v>
      </c>
      <c r="F12" s="27">
        <v>6.61</v>
      </c>
      <c r="G12" s="27">
        <f t="shared" si="1"/>
        <v>1.9830000000000003</v>
      </c>
      <c r="H12" s="27"/>
      <c r="I12" s="27"/>
      <c r="J12" s="27">
        <f t="shared" si="2"/>
        <v>1.9830000000000003</v>
      </c>
      <c r="K12" s="27"/>
      <c r="L12" s="39"/>
      <c r="M12" s="27"/>
      <c r="N12" s="27">
        <f t="shared" si="3"/>
        <v>0</v>
      </c>
      <c r="O12" s="27">
        <v>1</v>
      </c>
      <c r="P12" s="27"/>
      <c r="Q12" s="27"/>
      <c r="R12" s="29">
        <f t="shared" si="4"/>
        <v>2.9830000000000005</v>
      </c>
    </row>
    <row r="13" spans="1:18" s="51" customFormat="1" ht="25.5">
      <c r="A13" s="26">
        <f t="shared" si="0"/>
        <v>9</v>
      </c>
      <c r="B13" s="26" t="s">
        <v>189</v>
      </c>
      <c r="C13" s="27" t="s">
        <v>36</v>
      </c>
      <c r="D13" s="27"/>
      <c r="E13" s="27">
        <v>2.88</v>
      </c>
      <c r="F13" s="27">
        <v>7.97</v>
      </c>
      <c r="G13" s="27">
        <f t="shared" si="1"/>
        <v>2.3910000000000005</v>
      </c>
      <c r="H13" s="27">
        <v>0.5</v>
      </c>
      <c r="I13" s="27"/>
      <c r="J13" s="27">
        <f t="shared" si="2"/>
        <v>5.771000000000001</v>
      </c>
      <c r="K13" s="27"/>
      <c r="L13" s="39"/>
      <c r="M13" s="27"/>
      <c r="N13" s="27">
        <f t="shared" si="3"/>
        <v>0</v>
      </c>
      <c r="O13" s="27">
        <v>1</v>
      </c>
      <c r="P13" s="27"/>
      <c r="Q13" s="27"/>
      <c r="R13" s="29">
        <f t="shared" si="4"/>
        <v>6.771000000000001</v>
      </c>
    </row>
    <row r="14" spans="1:18" s="51" customFormat="1" ht="12.75">
      <c r="A14" s="26">
        <f t="shared" si="0"/>
        <v>10</v>
      </c>
      <c r="B14" s="26" t="s">
        <v>60</v>
      </c>
      <c r="C14" s="27" t="s">
        <v>61</v>
      </c>
      <c r="D14" s="27"/>
      <c r="E14" s="27">
        <v>0</v>
      </c>
      <c r="F14" s="27">
        <v>6.47</v>
      </c>
      <c r="G14" s="27">
        <f t="shared" si="1"/>
        <v>1.9410000000000003</v>
      </c>
      <c r="H14" s="27"/>
      <c r="I14" s="27"/>
      <c r="J14" s="27">
        <f t="shared" si="2"/>
        <v>1.9410000000000003</v>
      </c>
      <c r="K14" s="27"/>
      <c r="L14" s="39"/>
      <c r="M14" s="27"/>
      <c r="N14" s="27">
        <f t="shared" si="3"/>
        <v>0</v>
      </c>
      <c r="O14" s="27">
        <v>1</v>
      </c>
      <c r="P14" s="27"/>
      <c r="Q14" s="27"/>
      <c r="R14" s="29">
        <f t="shared" si="4"/>
        <v>2.9410000000000003</v>
      </c>
    </row>
    <row r="15" spans="1:18" s="51" customFormat="1" ht="51">
      <c r="A15" s="26">
        <f t="shared" si="0"/>
        <v>11</v>
      </c>
      <c r="B15" s="26" t="s">
        <v>79</v>
      </c>
      <c r="C15" s="27" t="s">
        <v>80</v>
      </c>
      <c r="D15" s="27"/>
      <c r="E15" s="27">
        <v>0</v>
      </c>
      <c r="F15" s="27">
        <v>7.57</v>
      </c>
      <c r="G15" s="27">
        <f t="shared" si="1"/>
        <v>2.2710000000000004</v>
      </c>
      <c r="H15" s="27"/>
      <c r="I15" s="27"/>
      <c r="J15" s="27">
        <f t="shared" si="2"/>
        <v>2.2710000000000004</v>
      </c>
      <c r="K15" s="27"/>
      <c r="L15" s="73"/>
      <c r="M15" s="27"/>
      <c r="N15" s="27">
        <f t="shared" si="3"/>
        <v>0</v>
      </c>
      <c r="O15" s="27">
        <v>1</v>
      </c>
      <c r="P15" s="27"/>
      <c r="Q15" s="27"/>
      <c r="R15" s="29">
        <f t="shared" si="4"/>
        <v>3.2710000000000004</v>
      </c>
    </row>
    <row r="16" spans="1:18" s="51" customFormat="1" ht="30" customHeight="1">
      <c r="A16" s="26">
        <f t="shared" si="0"/>
        <v>12</v>
      </c>
      <c r="B16" s="26" t="s">
        <v>130</v>
      </c>
      <c r="C16" s="27"/>
      <c r="D16" s="27"/>
      <c r="E16" s="27">
        <v>1.513</v>
      </c>
      <c r="F16" s="27">
        <v>5.78</v>
      </c>
      <c r="G16" s="27">
        <f t="shared" si="1"/>
        <v>1.7340000000000004</v>
      </c>
      <c r="H16" s="27"/>
      <c r="I16" s="27"/>
      <c r="J16" s="27">
        <f t="shared" si="2"/>
        <v>3.2470000000000003</v>
      </c>
      <c r="K16" s="27">
        <v>0.6</v>
      </c>
      <c r="L16" s="39"/>
      <c r="M16" s="27"/>
      <c r="N16" s="27">
        <f t="shared" si="3"/>
        <v>0.6</v>
      </c>
      <c r="O16" s="27"/>
      <c r="P16" s="27"/>
      <c r="Q16" s="27"/>
      <c r="R16" s="29">
        <f t="shared" si="4"/>
        <v>3.8470000000000004</v>
      </c>
    </row>
    <row r="17" spans="1:18" s="51" customFormat="1" ht="74.25" customHeight="1">
      <c r="A17" s="26">
        <f t="shared" si="0"/>
        <v>13</v>
      </c>
      <c r="B17" s="26" t="s">
        <v>211</v>
      </c>
      <c r="C17" s="27" t="s">
        <v>111</v>
      </c>
      <c r="D17" s="27"/>
      <c r="E17" s="27">
        <v>3.019</v>
      </c>
      <c r="F17" s="27">
        <v>7.23</v>
      </c>
      <c r="G17" s="27">
        <f t="shared" si="1"/>
        <v>2.1690000000000005</v>
      </c>
      <c r="H17" s="27"/>
      <c r="I17" s="27"/>
      <c r="J17" s="27">
        <f t="shared" si="2"/>
        <v>5.188000000000001</v>
      </c>
      <c r="K17" s="27">
        <v>0.6</v>
      </c>
      <c r="L17" s="39"/>
      <c r="M17" s="27"/>
      <c r="N17" s="27">
        <f t="shared" si="3"/>
        <v>0.6</v>
      </c>
      <c r="O17" s="27">
        <v>1</v>
      </c>
      <c r="P17" s="27"/>
      <c r="Q17" s="27"/>
      <c r="R17" s="29">
        <f t="shared" si="4"/>
        <v>6.788</v>
      </c>
    </row>
    <row r="18" spans="1:18" ht="12.75">
      <c r="A18" s="26">
        <f t="shared" si="0"/>
        <v>14</v>
      </c>
      <c r="B18" s="26" t="s">
        <v>220</v>
      </c>
      <c r="C18" s="27" t="s">
        <v>31</v>
      </c>
      <c r="D18" s="27"/>
      <c r="E18" s="27">
        <v>3.098</v>
      </c>
      <c r="F18" s="27">
        <v>8.34</v>
      </c>
      <c r="G18" s="27">
        <f t="shared" si="1"/>
        <v>2.5020000000000002</v>
      </c>
      <c r="H18" s="27">
        <v>0.5</v>
      </c>
      <c r="I18" s="27"/>
      <c r="J18" s="27">
        <f t="shared" si="2"/>
        <v>6.1</v>
      </c>
      <c r="K18" s="27">
        <v>0.3</v>
      </c>
      <c r="L18" s="39"/>
      <c r="M18" s="27"/>
      <c r="N18" s="27">
        <f t="shared" si="3"/>
        <v>0.3</v>
      </c>
      <c r="O18" s="27">
        <v>1</v>
      </c>
      <c r="P18" s="27"/>
      <c r="Q18" s="27"/>
      <c r="R18" s="29">
        <f t="shared" si="4"/>
        <v>7.3999999999999995</v>
      </c>
    </row>
    <row r="19" spans="1:18" ht="51">
      <c r="A19" s="26">
        <f t="shared" si="0"/>
        <v>15</v>
      </c>
      <c r="B19" s="26" t="s">
        <v>175</v>
      </c>
      <c r="C19" s="27" t="s">
        <v>33</v>
      </c>
      <c r="D19" s="27" t="s">
        <v>176</v>
      </c>
      <c r="E19" s="27">
        <v>3.657</v>
      </c>
      <c r="F19" s="27">
        <v>7.33</v>
      </c>
      <c r="G19" s="27">
        <f t="shared" si="1"/>
        <v>2.1990000000000003</v>
      </c>
      <c r="H19" s="27"/>
      <c r="I19" s="27"/>
      <c r="J19" s="27">
        <f t="shared" si="2"/>
        <v>5.856</v>
      </c>
      <c r="K19" s="27">
        <v>0.3</v>
      </c>
      <c r="L19" s="39"/>
      <c r="M19" s="27"/>
      <c r="N19" s="27">
        <f t="shared" si="3"/>
        <v>0.3</v>
      </c>
      <c r="O19" s="27">
        <v>1</v>
      </c>
      <c r="P19" s="27"/>
      <c r="Q19" s="27"/>
      <c r="R19" s="29">
        <f t="shared" si="4"/>
        <v>7.156</v>
      </c>
    </row>
    <row r="20" spans="1:18" ht="25.5">
      <c r="A20" s="26">
        <f t="shared" si="0"/>
        <v>16</v>
      </c>
      <c r="B20" s="26" t="s">
        <v>161</v>
      </c>
      <c r="C20" s="27" t="s">
        <v>54</v>
      </c>
      <c r="D20" s="27" t="s">
        <v>50</v>
      </c>
      <c r="E20" s="27">
        <v>1.201</v>
      </c>
      <c r="F20" s="27">
        <v>7.37</v>
      </c>
      <c r="G20" s="27">
        <f t="shared" si="1"/>
        <v>2.2110000000000003</v>
      </c>
      <c r="H20" s="27"/>
      <c r="I20" s="27"/>
      <c r="J20" s="27">
        <f>G20+H20+I20</f>
        <v>2.2110000000000003</v>
      </c>
      <c r="K20" s="27"/>
      <c r="L20" s="39"/>
      <c r="M20" s="27"/>
      <c r="N20" s="27">
        <f t="shared" si="3"/>
        <v>0</v>
      </c>
      <c r="O20" s="27">
        <v>1</v>
      </c>
      <c r="P20"/>
      <c r="Q20" s="33" t="s">
        <v>96</v>
      </c>
      <c r="R20" s="29">
        <f t="shared" si="4"/>
        <v>3.2110000000000003</v>
      </c>
    </row>
    <row r="21" spans="1:18" ht="12.75">
      <c r="A21" s="26">
        <f t="shared" si="0"/>
        <v>17</v>
      </c>
      <c r="B21" s="26" t="s">
        <v>147</v>
      </c>
      <c r="C21" s="27" t="s">
        <v>42</v>
      </c>
      <c r="D21" s="27"/>
      <c r="E21" s="27">
        <v>3.341</v>
      </c>
      <c r="F21" s="27">
        <v>6</v>
      </c>
      <c r="G21" s="27">
        <f t="shared" si="1"/>
        <v>1.8000000000000003</v>
      </c>
      <c r="H21" s="27">
        <v>0.5</v>
      </c>
      <c r="I21" s="27"/>
      <c r="J21" s="27">
        <f aca="true" t="shared" si="5" ref="J21:J52">E21+G21+H21+I21</f>
        <v>5.641</v>
      </c>
      <c r="K21" s="27">
        <v>0.3</v>
      </c>
      <c r="L21" s="39"/>
      <c r="M21" s="27"/>
      <c r="N21" s="27">
        <f t="shared" si="3"/>
        <v>0.3</v>
      </c>
      <c r="O21" s="27">
        <v>1</v>
      </c>
      <c r="P21" s="27"/>
      <c r="Q21" s="27"/>
      <c r="R21" s="29">
        <f t="shared" si="4"/>
        <v>6.941</v>
      </c>
    </row>
    <row r="22" spans="1:18" ht="51">
      <c r="A22" s="26">
        <f t="shared" si="0"/>
        <v>18</v>
      </c>
      <c r="B22" s="26" t="s">
        <v>93</v>
      </c>
      <c r="C22" s="27" t="s">
        <v>94</v>
      </c>
      <c r="D22" s="27" t="s">
        <v>95</v>
      </c>
      <c r="E22" s="27">
        <v>0</v>
      </c>
      <c r="F22" s="27">
        <v>7.21</v>
      </c>
      <c r="G22" s="27">
        <f t="shared" si="1"/>
        <v>2.1630000000000003</v>
      </c>
      <c r="H22" s="27">
        <v>0.5</v>
      </c>
      <c r="I22" s="27"/>
      <c r="J22" s="27">
        <f t="shared" si="5"/>
        <v>2.6630000000000003</v>
      </c>
      <c r="K22" s="27"/>
      <c r="L22" s="39"/>
      <c r="M22" s="27"/>
      <c r="N22" s="27">
        <f t="shared" si="3"/>
        <v>0</v>
      </c>
      <c r="O22" s="27">
        <v>1</v>
      </c>
      <c r="P22" s="27"/>
      <c r="Q22" s="33" t="s">
        <v>96</v>
      </c>
      <c r="R22" s="29">
        <f t="shared" si="4"/>
        <v>3.6630000000000003</v>
      </c>
    </row>
    <row r="23" spans="1:18" ht="25.5">
      <c r="A23" s="26">
        <f t="shared" si="0"/>
        <v>19</v>
      </c>
      <c r="B23" s="26" t="s">
        <v>35</v>
      </c>
      <c r="C23" s="27" t="s">
        <v>36</v>
      </c>
      <c r="D23" s="27"/>
      <c r="E23" s="27">
        <v>0</v>
      </c>
      <c r="F23" s="27">
        <v>6.84</v>
      </c>
      <c r="G23" s="27">
        <f t="shared" si="1"/>
        <v>2.052</v>
      </c>
      <c r="H23" s="27"/>
      <c r="I23" s="27"/>
      <c r="J23" s="27">
        <f t="shared" si="5"/>
        <v>2.052</v>
      </c>
      <c r="K23" s="27"/>
      <c r="L23" s="39"/>
      <c r="M23" s="27"/>
      <c r="N23" s="27">
        <f t="shared" si="3"/>
        <v>0</v>
      </c>
      <c r="O23" s="27">
        <v>1</v>
      </c>
      <c r="P23" s="27"/>
      <c r="Q23" s="27"/>
      <c r="R23" s="29">
        <f t="shared" si="4"/>
        <v>3.052</v>
      </c>
    </row>
    <row r="24" spans="1:18" ht="12.75">
      <c r="A24" s="26">
        <f t="shared" si="0"/>
        <v>20</v>
      </c>
      <c r="B24" s="26" t="s">
        <v>229</v>
      </c>
      <c r="C24" s="27" t="s">
        <v>44</v>
      </c>
      <c r="D24" s="27"/>
      <c r="E24" s="27">
        <v>0.306</v>
      </c>
      <c r="F24" s="27">
        <v>8.29</v>
      </c>
      <c r="G24" s="27">
        <f t="shared" si="1"/>
        <v>2.487</v>
      </c>
      <c r="H24" s="27"/>
      <c r="I24" s="27"/>
      <c r="J24" s="27">
        <f t="shared" si="5"/>
        <v>2.793</v>
      </c>
      <c r="K24" s="27"/>
      <c r="L24" s="39"/>
      <c r="M24" s="27"/>
      <c r="N24" s="27">
        <f t="shared" si="3"/>
        <v>0</v>
      </c>
      <c r="O24" s="27">
        <v>1</v>
      </c>
      <c r="P24" s="27"/>
      <c r="Q24" s="27"/>
      <c r="R24" s="29">
        <f t="shared" si="4"/>
        <v>3.793</v>
      </c>
    </row>
    <row r="25" spans="1:18" ht="12.75">
      <c r="A25" s="26">
        <f t="shared" si="0"/>
        <v>21</v>
      </c>
      <c r="B25" s="26" t="s">
        <v>233</v>
      </c>
      <c r="C25" s="27" t="s">
        <v>234</v>
      </c>
      <c r="D25" s="27"/>
      <c r="E25" s="27"/>
      <c r="F25" s="27">
        <v>6.45</v>
      </c>
      <c r="G25" s="27">
        <f t="shared" si="1"/>
        <v>1.9350000000000003</v>
      </c>
      <c r="H25" s="27"/>
      <c r="I25" s="27"/>
      <c r="J25" s="27">
        <f t="shared" si="5"/>
        <v>1.9350000000000003</v>
      </c>
      <c r="K25" s="27"/>
      <c r="L25" s="39"/>
      <c r="M25" s="27"/>
      <c r="N25" s="27">
        <f t="shared" si="3"/>
        <v>0</v>
      </c>
      <c r="O25" s="27">
        <v>1</v>
      </c>
      <c r="P25" s="27"/>
      <c r="Q25" s="27"/>
      <c r="R25" s="29">
        <f t="shared" si="4"/>
        <v>2.9350000000000005</v>
      </c>
    </row>
    <row r="26" spans="1:18" ht="25.5">
      <c r="A26" s="26">
        <f t="shared" si="0"/>
        <v>22</v>
      </c>
      <c r="B26" s="26" t="s">
        <v>170</v>
      </c>
      <c r="C26" s="27" t="s">
        <v>77</v>
      </c>
      <c r="D26" s="27"/>
      <c r="E26" s="27">
        <v>0.457</v>
      </c>
      <c r="F26" s="27">
        <v>6.8</v>
      </c>
      <c r="G26" s="27">
        <f t="shared" si="1"/>
        <v>2.04</v>
      </c>
      <c r="H26" s="27"/>
      <c r="I26" s="27"/>
      <c r="J26" s="27">
        <f t="shared" si="5"/>
        <v>2.497</v>
      </c>
      <c r="K26" s="27"/>
      <c r="L26" s="39"/>
      <c r="M26" s="27"/>
      <c r="N26" s="27">
        <f t="shared" si="3"/>
        <v>0</v>
      </c>
      <c r="O26" s="27">
        <v>1</v>
      </c>
      <c r="P26" s="27"/>
      <c r="Q26" s="27"/>
      <c r="R26" s="29">
        <f t="shared" si="4"/>
        <v>3.497</v>
      </c>
    </row>
    <row r="27" spans="1:18" ht="12.75">
      <c r="A27" s="26">
        <f t="shared" si="0"/>
        <v>23</v>
      </c>
      <c r="B27" s="26" t="s">
        <v>117</v>
      </c>
      <c r="C27" s="27" t="s">
        <v>31</v>
      </c>
      <c r="D27" s="27"/>
      <c r="E27" s="27">
        <v>1.12</v>
      </c>
      <c r="F27" s="27">
        <v>6.92</v>
      </c>
      <c r="G27" s="27">
        <f t="shared" si="1"/>
        <v>2.076</v>
      </c>
      <c r="H27" s="27"/>
      <c r="I27" s="27"/>
      <c r="J27" s="27">
        <f t="shared" si="5"/>
        <v>3.196</v>
      </c>
      <c r="K27" s="27"/>
      <c r="L27" s="39"/>
      <c r="M27" s="27"/>
      <c r="N27" s="27">
        <f t="shared" si="3"/>
        <v>0</v>
      </c>
      <c r="O27" s="27">
        <v>1</v>
      </c>
      <c r="P27" s="27"/>
      <c r="Q27" s="27"/>
      <c r="R27" s="29">
        <f t="shared" si="4"/>
        <v>4.196</v>
      </c>
    </row>
    <row r="28" spans="1:18" ht="38.25">
      <c r="A28" s="26">
        <f t="shared" si="0"/>
        <v>24</v>
      </c>
      <c r="B28" s="26" t="s">
        <v>221</v>
      </c>
      <c r="C28" s="27" t="s">
        <v>222</v>
      </c>
      <c r="D28" s="27"/>
      <c r="E28" s="27">
        <v>0.685</v>
      </c>
      <c r="F28" s="27">
        <v>6.63</v>
      </c>
      <c r="G28" s="27">
        <f t="shared" si="1"/>
        <v>1.9890000000000003</v>
      </c>
      <c r="H28" s="27"/>
      <c r="I28" s="27"/>
      <c r="J28" s="27">
        <f t="shared" si="5"/>
        <v>2.6740000000000004</v>
      </c>
      <c r="K28" s="27">
        <v>0.3</v>
      </c>
      <c r="L28" s="39"/>
      <c r="M28" s="27"/>
      <c r="N28" s="27">
        <f t="shared" si="3"/>
        <v>0.3</v>
      </c>
      <c r="O28" s="27">
        <v>1</v>
      </c>
      <c r="P28" s="27"/>
      <c r="Q28" s="27"/>
      <c r="R28" s="29">
        <f t="shared" si="4"/>
        <v>3.974</v>
      </c>
    </row>
    <row r="29" spans="1:18" ht="25.5">
      <c r="A29" s="26">
        <f t="shared" si="0"/>
        <v>25</v>
      </c>
      <c r="B29" s="26" t="s">
        <v>165</v>
      </c>
      <c r="C29" s="27" t="s">
        <v>77</v>
      </c>
      <c r="D29" s="27" t="s">
        <v>57</v>
      </c>
      <c r="E29" s="27">
        <v>0</v>
      </c>
      <c r="F29" s="27">
        <v>6.68</v>
      </c>
      <c r="G29" s="27">
        <f t="shared" si="1"/>
        <v>2.004</v>
      </c>
      <c r="H29" s="27"/>
      <c r="I29" s="27"/>
      <c r="J29" s="27">
        <f t="shared" si="5"/>
        <v>2.004</v>
      </c>
      <c r="K29" s="27"/>
      <c r="L29" s="39"/>
      <c r="M29" s="27"/>
      <c r="N29" s="27">
        <f t="shared" si="3"/>
        <v>0</v>
      </c>
      <c r="O29" s="27">
        <v>1</v>
      </c>
      <c r="P29" s="27"/>
      <c r="Q29" s="27"/>
      <c r="R29" s="29">
        <f t="shared" si="4"/>
        <v>3.004</v>
      </c>
    </row>
    <row r="30" spans="1:18" ht="12.75">
      <c r="A30" s="26">
        <f t="shared" si="0"/>
        <v>26</v>
      </c>
      <c r="B30" s="26" t="s">
        <v>30</v>
      </c>
      <c r="C30" s="27" t="s">
        <v>31</v>
      </c>
      <c r="D30" s="27"/>
      <c r="E30" s="27">
        <v>0</v>
      </c>
      <c r="F30" s="27">
        <v>7.07</v>
      </c>
      <c r="G30" s="27">
        <f t="shared" si="1"/>
        <v>2.1210000000000004</v>
      </c>
      <c r="H30" s="27"/>
      <c r="I30" s="27"/>
      <c r="J30" s="27">
        <f t="shared" si="5"/>
        <v>2.1210000000000004</v>
      </c>
      <c r="K30" s="27"/>
      <c r="L30" s="39"/>
      <c r="M30" s="27"/>
      <c r="N30" s="27">
        <f t="shared" si="3"/>
        <v>0</v>
      </c>
      <c r="O30" s="27">
        <v>1</v>
      </c>
      <c r="P30" s="27"/>
      <c r="Q30" s="27"/>
      <c r="R30" s="29">
        <f t="shared" si="4"/>
        <v>3.1210000000000004</v>
      </c>
    </row>
    <row r="31" spans="1:18" ht="51">
      <c r="A31" s="26">
        <f t="shared" si="0"/>
        <v>27</v>
      </c>
      <c r="B31" s="26" t="s">
        <v>121</v>
      </c>
      <c r="C31" s="27" t="s">
        <v>111</v>
      </c>
      <c r="D31" s="27" t="s">
        <v>122</v>
      </c>
      <c r="E31" s="27">
        <v>2.336</v>
      </c>
      <c r="F31" s="27">
        <v>7.74</v>
      </c>
      <c r="G31" s="27">
        <f t="shared" si="1"/>
        <v>2.3220000000000005</v>
      </c>
      <c r="H31" s="27">
        <v>0.5</v>
      </c>
      <c r="I31" s="27"/>
      <c r="J31" s="27">
        <f t="shared" si="5"/>
        <v>5.158</v>
      </c>
      <c r="K31" s="27"/>
      <c r="L31" s="39">
        <v>2</v>
      </c>
      <c r="M31" s="27"/>
      <c r="N31" s="27">
        <f t="shared" si="3"/>
        <v>2</v>
      </c>
      <c r="O31" s="27">
        <v>1</v>
      </c>
      <c r="P31" s="27"/>
      <c r="Q31" s="27"/>
      <c r="R31" s="29">
        <f t="shared" si="4"/>
        <v>8.158000000000001</v>
      </c>
    </row>
    <row r="32" spans="1:18" ht="51">
      <c r="A32" s="26">
        <f t="shared" si="0"/>
        <v>28</v>
      </c>
      <c r="B32" s="26" t="s">
        <v>152</v>
      </c>
      <c r="C32" s="27" t="s">
        <v>153</v>
      </c>
      <c r="D32" s="27"/>
      <c r="E32" s="27">
        <v>4.33</v>
      </c>
      <c r="F32" s="27">
        <v>6.53</v>
      </c>
      <c r="G32" s="27">
        <f t="shared" si="1"/>
        <v>1.9590000000000003</v>
      </c>
      <c r="H32" s="27"/>
      <c r="I32" s="27"/>
      <c r="J32" s="27">
        <f t="shared" si="5"/>
        <v>6.289000000000001</v>
      </c>
      <c r="K32" s="27">
        <v>0.6</v>
      </c>
      <c r="L32" s="39"/>
      <c r="M32" s="27"/>
      <c r="N32" s="27">
        <f t="shared" si="3"/>
        <v>0.6</v>
      </c>
      <c r="O32" s="27">
        <v>1</v>
      </c>
      <c r="P32" s="27"/>
      <c r="Q32" s="27"/>
      <c r="R32" s="29">
        <f t="shared" si="4"/>
        <v>7.889</v>
      </c>
    </row>
    <row r="33" spans="1:18" ht="38.25">
      <c r="A33" s="26">
        <f t="shared" si="0"/>
        <v>29</v>
      </c>
      <c r="B33" s="26" t="s">
        <v>194</v>
      </c>
      <c r="C33" s="27" t="s">
        <v>92</v>
      </c>
      <c r="D33" s="27"/>
      <c r="E33" s="27">
        <v>0.181</v>
      </c>
      <c r="F33" s="27">
        <v>6.44</v>
      </c>
      <c r="G33" s="27">
        <f t="shared" si="1"/>
        <v>1.9320000000000004</v>
      </c>
      <c r="H33" s="27"/>
      <c r="I33" s="27"/>
      <c r="J33" s="27">
        <f t="shared" si="5"/>
        <v>2.1130000000000004</v>
      </c>
      <c r="K33" s="27"/>
      <c r="L33" s="39"/>
      <c r="M33" s="27"/>
      <c r="N33" s="27">
        <f t="shared" si="3"/>
        <v>0</v>
      </c>
      <c r="O33" s="27">
        <v>1</v>
      </c>
      <c r="P33" s="27"/>
      <c r="Q33" s="27"/>
      <c r="R33" s="29">
        <f t="shared" si="4"/>
        <v>3.1130000000000004</v>
      </c>
    </row>
    <row r="34" spans="1:18" ht="12.75">
      <c r="A34" s="26">
        <f t="shared" si="0"/>
        <v>30</v>
      </c>
      <c r="B34" s="26" t="s">
        <v>97</v>
      </c>
      <c r="C34" s="27" t="s">
        <v>40</v>
      </c>
      <c r="D34" s="27"/>
      <c r="E34" s="27">
        <v>0.64</v>
      </c>
      <c r="F34" s="27">
        <v>6.1</v>
      </c>
      <c r="G34" s="27">
        <f t="shared" si="1"/>
        <v>1.83</v>
      </c>
      <c r="H34" s="27"/>
      <c r="I34" s="27"/>
      <c r="J34" s="27">
        <f t="shared" si="5"/>
        <v>2.47</v>
      </c>
      <c r="K34" s="27">
        <v>0.6</v>
      </c>
      <c r="L34" s="39"/>
      <c r="M34" s="27"/>
      <c r="N34" s="27">
        <f t="shared" si="3"/>
        <v>0.6</v>
      </c>
      <c r="O34" s="27">
        <v>1</v>
      </c>
      <c r="P34" s="27"/>
      <c r="Q34" s="27"/>
      <c r="R34" s="29">
        <f t="shared" si="4"/>
        <v>4.07</v>
      </c>
    </row>
    <row r="35" spans="1:18" ht="25.5">
      <c r="A35" s="26">
        <f t="shared" si="0"/>
        <v>31</v>
      </c>
      <c r="B35" s="26" t="s">
        <v>55</v>
      </c>
      <c r="C35" s="27" t="s">
        <v>56</v>
      </c>
      <c r="D35" s="27" t="s">
        <v>57</v>
      </c>
      <c r="E35" s="27">
        <v>1.525</v>
      </c>
      <c r="F35" s="27">
        <v>7.46</v>
      </c>
      <c r="G35" s="27">
        <f t="shared" si="1"/>
        <v>2.2380000000000004</v>
      </c>
      <c r="H35" s="27"/>
      <c r="I35" s="27"/>
      <c r="J35" s="27">
        <f t="shared" si="5"/>
        <v>3.7630000000000003</v>
      </c>
      <c r="K35" s="27"/>
      <c r="L35" s="39"/>
      <c r="M35" s="27"/>
      <c r="N35" s="27">
        <f t="shared" si="3"/>
        <v>0</v>
      </c>
      <c r="O35" s="27">
        <v>1</v>
      </c>
      <c r="P35" s="27"/>
      <c r="Q35" s="27"/>
      <c r="R35" s="29">
        <f t="shared" si="4"/>
        <v>4.763</v>
      </c>
    </row>
    <row r="36" spans="1:18" ht="25.5">
      <c r="A36" s="26">
        <f t="shared" si="0"/>
        <v>32</v>
      </c>
      <c r="B36" s="26" t="s">
        <v>157</v>
      </c>
      <c r="C36" s="27" t="s">
        <v>111</v>
      </c>
      <c r="D36" s="27"/>
      <c r="E36" s="27">
        <v>2.193</v>
      </c>
      <c r="F36" s="27">
        <v>6.94</v>
      </c>
      <c r="G36" s="27">
        <f t="shared" si="1"/>
        <v>2.0820000000000003</v>
      </c>
      <c r="H36" s="27"/>
      <c r="I36" s="27"/>
      <c r="J36" s="27">
        <f t="shared" si="5"/>
        <v>4.275</v>
      </c>
      <c r="K36" s="27">
        <v>0.6</v>
      </c>
      <c r="L36" s="39"/>
      <c r="M36" s="27"/>
      <c r="N36" s="27">
        <f t="shared" si="3"/>
        <v>0.6</v>
      </c>
      <c r="O36" s="27">
        <v>1</v>
      </c>
      <c r="P36" s="27"/>
      <c r="Q36" s="27"/>
      <c r="R36" s="29">
        <f t="shared" si="4"/>
        <v>5.875</v>
      </c>
    </row>
    <row r="37" spans="1:18" ht="38.25">
      <c r="A37" s="26">
        <f aca="true" t="shared" si="6" ref="A37:A68">A36+1</f>
        <v>33</v>
      </c>
      <c r="B37" s="26" t="s">
        <v>37</v>
      </c>
      <c r="C37" s="27" t="s">
        <v>38</v>
      </c>
      <c r="D37" s="27"/>
      <c r="E37" s="27">
        <v>1.635</v>
      </c>
      <c r="F37" s="27">
        <v>6.79</v>
      </c>
      <c r="G37" s="27">
        <f aca="true" t="shared" si="7" ref="G37:G68">F37*0.3</f>
        <v>2.0370000000000004</v>
      </c>
      <c r="H37" s="27"/>
      <c r="I37" s="27"/>
      <c r="J37" s="27">
        <f t="shared" si="5"/>
        <v>3.6720000000000006</v>
      </c>
      <c r="K37" s="27"/>
      <c r="L37" s="39"/>
      <c r="M37" s="27"/>
      <c r="N37" s="27">
        <f aca="true" t="shared" si="8" ref="N37:N68">K37+L37+M37</f>
        <v>0</v>
      </c>
      <c r="O37" s="27">
        <v>1</v>
      </c>
      <c r="P37" s="27"/>
      <c r="Q37" s="27"/>
      <c r="R37" s="29">
        <f aca="true" t="shared" si="9" ref="R37:R68">J37+N37+O37</f>
        <v>4.672000000000001</v>
      </c>
    </row>
    <row r="38" spans="1:18" ht="38.25">
      <c r="A38" s="26">
        <f t="shared" si="6"/>
        <v>34</v>
      </c>
      <c r="B38" s="26" t="s">
        <v>239</v>
      </c>
      <c r="C38" s="27" t="s">
        <v>92</v>
      </c>
      <c r="D38" s="27"/>
      <c r="E38" s="27">
        <v>0.41200000000000003</v>
      </c>
      <c r="F38" s="27">
        <v>6.9</v>
      </c>
      <c r="G38" s="27">
        <f t="shared" si="7"/>
        <v>2.0700000000000003</v>
      </c>
      <c r="H38" s="27"/>
      <c r="I38" s="27"/>
      <c r="J38" s="27">
        <f t="shared" si="5"/>
        <v>2.482</v>
      </c>
      <c r="K38" s="27"/>
      <c r="L38" s="39"/>
      <c r="M38" s="27"/>
      <c r="N38" s="27">
        <f t="shared" si="8"/>
        <v>0</v>
      </c>
      <c r="O38" s="27">
        <v>1</v>
      </c>
      <c r="P38" s="27"/>
      <c r="Q38" s="27"/>
      <c r="R38" s="29">
        <f t="shared" si="9"/>
        <v>3.482</v>
      </c>
    </row>
    <row r="39" spans="1:18" ht="12.75">
      <c r="A39" s="26">
        <f t="shared" si="6"/>
        <v>35</v>
      </c>
      <c r="B39" s="26" t="s">
        <v>148</v>
      </c>
      <c r="C39" s="27" t="s">
        <v>69</v>
      </c>
      <c r="D39" s="27"/>
      <c r="E39" s="27"/>
      <c r="F39" s="27">
        <v>6.77</v>
      </c>
      <c r="G39" s="27">
        <f t="shared" si="7"/>
        <v>2.031</v>
      </c>
      <c r="H39" s="27"/>
      <c r="I39" s="27"/>
      <c r="J39" s="27">
        <f t="shared" si="5"/>
        <v>2.031</v>
      </c>
      <c r="K39" s="27">
        <v>0.6</v>
      </c>
      <c r="L39" s="39"/>
      <c r="M39" s="27"/>
      <c r="N39" s="27">
        <f t="shared" si="8"/>
        <v>0.6</v>
      </c>
      <c r="O39" s="27">
        <v>1</v>
      </c>
      <c r="P39" s="27"/>
      <c r="Q39" s="27"/>
      <c r="R39" s="29">
        <f t="shared" si="9"/>
        <v>3.6310000000000002</v>
      </c>
    </row>
    <row r="40" spans="1:18" ht="12.75">
      <c r="A40" s="26">
        <f t="shared" si="6"/>
        <v>36</v>
      </c>
      <c r="B40" s="26" t="s">
        <v>114</v>
      </c>
      <c r="C40" s="27" t="s">
        <v>31</v>
      </c>
      <c r="D40" s="27"/>
      <c r="E40" s="27">
        <v>2.475</v>
      </c>
      <c r="F40" s="27">
        <v>7.25</v>
      </c>
      <c r="G40" s="27">
        <f t="shared" si="7"/>
        <v>2.1750000000000003</v>
      </c>
      <c r="H40" s="27"/>
      <c r="I40" s="27"/>
      <c r="J40" s="27">
        <f t="shared" si="5"/>
        <v>4.65</v>
      </c>
      <c r="K40" s="27">
        <v>0.3</v>
      </c>
      <c r="L40" s="39"/>
      <c r="M40" s="27"/>
      <c r="N40" s="27">
        <f t="shared" si="8"/>
        <v>0.3</v>
      </c>
      <c r="O40" s="27">
        <v>1</v>
      </c>
      <c r="P40" s="27"/>
      <c r="Q40" s="27"/>
      <c r="R40" s="29">
        <f t="shared" si="9"/>
        <v>5.95</v>
      </c>
    </row>
    <row r="41" spans="1:18" ht="25.5">
      <c r="A41" s="26">
        <f t="shared" si="6"/>
        <v>37</v>
      </c>
      <c r="B41" s="26" t="s">
        <v>45</v>
      </c>
      <c r="C41" s="27" t="s">
        <v>31</v>
      </c>
      <c r="D41" s="27" t="s">
        <v>46</v>
      </c>
      <c r="E41" s="27">
        <v>3.41</v>
      </c>
      <c r="F41" s="27">
        <v>7</v>
      </c>
      <c r="G41" s="27">
        <f t="shared" si="7"/>
        <v>2.1000000000000005</v>
      </c>
      <c r="H41" s="27"/>
      <c r="I41" s="27">
        <v>1</v>
      </c>
      <c r="J41" s="27">
        <f t="shared" si="5"/>
        <v>6.510000000000001</v>
      </c>
      <c r="K41" s="27"/>
      <c r="L41" s="39"/>
      <c r="M41" s="27"/>
      <c r="N41" s="27">
        <f t="shared" si="8"/>
        <v>0</v>
      </c>
      <c r="O41" s="27">
        <v>1</v>
      </c>
      <c r="P41" s="27"/>
      <c r="Q41" s="27"/>
      <c r="R41" s="29">
        <f t="shared" si="9"/>
        <v>7.510000000000001</v>
      </c>
    </row>
    <row r="42" spans="1:18" ht="12.75">
      <c r="A42" s="26">
        <f t="shared" si="6"/>
        <v>38</v>
      </c>
      <c r="B42" s="26" t="s">
        <v>75</v>
      </c>
      <c r="C42" s="27" t="s">
        <v>40</v>
      </c>
      <c r="D42" s="27"/>
      <c r="E42" s="27">
        <v>0</v>
      </c>
      <c r="F42" s="27">
        <v>6.42</v>
      </c>
      <c r="G42" s="27">
        <f t="shared" si="7"/>
        <v>1.9260000000000002</v>
      </c>
      <c r="H42" s="27"/>
      <c r="I42" s="27"/>
      <c r="J42" s="27">
        <f t="shared" si="5"/>
        <v>1.9260000000000002</v>
      </c>
      <c r="K42" s="27"/>
      <c r="L42" s="39"/>
      <c r="M42" s="27"/>
      <c r="N42" s="27">
        <f t="shared" si="8"/>
        <v>0</v>
      </c>
      <c r="O42" s="27">
        <v>1</v>
      </c>
      <c r="P42" s="27"/>
      <c r="Q42" s="27"/>
      <c r="R42" s="29">
        <f t="shared" si="9"/>
        <v>2.926</v>
      </c>
    </row>
    <row r="43" spans="1:18" ht="12.75">
      <c r="A43" s="26">
        <f t="shared" si="6"/>
        <v>39</v>
      </c>
      <c r="B43" s="26" t="s">
        <v>166</v>
      </c>
      <c r="C43" s="27" t="s">
        <v>69</v>
      </c>
      <c r="D43" s="27"/>
      <c r="E43" s="27">
        <v>1.963</v>
      </c>
      <c r="F43" s="27">
        <v>6.87</v>
      </c>
      <c r="G43" s="27">
        <f t="shared" si="7"/>
        <v>2.0610000000000004</v>
      </c>
      <c r="H43" s="27"/>
      <c r="I43" s="27"/>
      <c r="J43" s="27">
        <f t="shared" si="5"/>
        <v>4.024000000000001</v>
      </c>
      <c r="K43" s="27"/>
      <c r="L43" s="39"/>
      <c r="M43" s="27"/>
      <c r="N43" s="27">
        <f t="shared" si="8"/>
        <v>0</v>
      </c>
      <c r="O43" s="27">
        <v>1</v>
      </c>
      <c r="P43" s="27"/>
      <c r="Q43" s="27"/>
      <c r="R43" s="29">
        <f t="shared" si="9"/>
        <v>5.024000000000001</v>
      </c>
    </row>
    <row r="44" spans="1:18" ht="12.75">
      <c r="A44" s="26">
        <f t="shared" si="6"/>
        <v>40</v>
      </c>
      <c r="B44" s="26" t="s">
        <v>127</v>
      </c>
      <c r="C44" s="27" t="s">
        <v>56</v>
      </c>
      <c r="D44" s="27" t="s">
        <v>61</v>
      </c>
      <c r="E44" s="27">
        <v>1.4969999999999999</v>
      </c>
      <c r="F44" s="27">
        <v>7.82</v>
      </c>
      <c r="G44" s="27">
        <f t="shared" si="7"/>
        <v>2.3460000000000005</v>
      </c>
      <c r="H44" s="27">
        <v>0.5</v>
      </c>
      <c r="I44" s="27"/>
      <c r="J44" s="27">
        <f t="shared" si="5"/>
        <v>4.343</v>
      </c>
      <c r="K44" s="27"/>
      <c r="L44" s="39"/>
      <c r="M44" s="27"/>
      <c r="N44" s="27">
        <f t="shared" si="8"/>
        <v>0</v>
      </c>
      <c r="O44" s="27">
        <v>1</v>
      </c>
      <c r="P44" s="27"/>
      <c r="Q44" s="27"/>
      <c r="R44" s="29">
        <f t="shared" si="9"/>
        <v>5.343</v>
      </c>
    </row>
    <row r="45" spans="1:18" ht="12.75">
      <c r="A45" s="26">
        <f t="shared" si="6"/>
        <v>41</v>
      </c>
      <c r="B45" s="26" t="s">
        <v>70</v>
      </c>
      <c r="C45" s="27" t="s">
        <v>40</v>
      </c>
      <c r="D45" s="27"/>
      <c r="E45" s="27">
        <v>3.797</v>
      </c>
      <c r="F45" s="27">
        <v>6.74</v>
      </c>
      <c r="G45" s="27">
        <f t="shared" si="7"/>
        <v>2.0220000000000002</v>
      </c>
      <c r="H45" s="27"/>
      <c r="I45" s="27"/>
      <c r="J45" s="27">
        <f t="shared" si="5"/>
        <v>5.819000000000001</v>
      </c>
      <c r="K45" s="27"/>
      <c r="L45" s="39"/>
      <c r="M45" s="27"/>
      <c r="N45" s="27">
        <f t="shared" si="8"/>
        <v>0</v>
      </c>
      <c r="O45" s="27">
        <v>1</v>
      </c>
      <c r="P45" s="27"/>
      <c r="Q45" s="27"/>
      <c r="R45" s="29">
        <f t="shared" si="9"/>
        <v>6.819000000000001</v>
      </c>
    </row>
    <row r="46" spans="1:18" ht="25.5">
      <c r="A46" s="26">
        <f t="shared" si="6"/>
        <v>42</v>
      </c>
      <c r="B46" s="26" t="s">
        <v>181</v>
      </c>
      <c r="C46" s="27" t="s">
        <v>50</v>
      </c>
      <c r="D46" s="27"/>
      <c r="E46" s="27">
        <v>2.7279999999999998</v>
      </c>
      <c r="F46" s="27">
        <v>8.04</v>
      </c>
      <c r="G46" s="27">
        <f t="shared" si="7"/>
        <v>2.412</v>
      </c>
      <c r="H46" s="27">
        <v>0.5</v>
      </c>
      <c r="I46" s="27"/>
      <c r="J46" s="27">
        <f t="shared" si="5"/>
        <v>5.64</v>
      </c>
      <c r="K46" s="27">
        <v>1.1</v>
      </c>
      <c r="L46" s="39"/>
      <c r="M46" s="27"/>
      <c r="N46" s="27">
        <f t="shared" si="8"/>
        <v>1.1</v>
      </c>
      <c r="O46" s="27">
        <v>1</v>
      </c>
      <c r="P46" s="27"/>
      <c r="Q46" s="27"/>
      <c r="R46" s="29">
        <f t="shared" si="9"/>
        <v>7.74</v>
      </c>
    </row>
    <row r="47" spans="1:18" ht="12.75">
      <c r="A47" s="26">
        <f t="shared" si="6"/>
        <v>43</v>
      </c>
      <c r="B47" s="26" t="s">
        <v>103</v>
      </c>
      <c r="C47" s="27" t="s">
        <v>28</v>
      </c>
      <c r="D47" s="27"/>
      <c r="E47" s="27">
        <v>1.421</v>
      </c>
      <c r="F47" s="27">
        <v>7.67</v>
      </c>
      <c r="G47" s="27">
        <f t="shared" si="7"/>
        <v>2.301</v>
      </c>
      <c r="H47" s="27"/>
      <c r="I47" s="27"/>
      <c r="J47" s="27">
        <f t="shared" si="5"/>
        <v>3.7220000000000004</v>
      </c>
      <c r="K47" s="27">
        <v>1.1</v>
      </c>
      <c r="L47" s="39"/>
      <c r="M47" s="27"/>
      <c r="N47" s="27">
        <f t="shared" si="8"/>
        <v>1.1</v>
      </c>
      <c r="O47" s="27">
        <v>1</v>
      </c>
      <c r="P47" s="27"/>
      <c r="Q47" s="27"/>
      <c r="R47" s="29">
        <f t="shared" si="9"/>
        <v>5.822000000000001</v>
      </c>
    </row>
    <row r="48" spans="1:18" ht="25.5">
      <c r="A48" s="26">
        <f t="shared" si="6"/>
        <v>44</v>
      </c>
      <c r="B48" s="26" t="s">
        <v>209</v>
      </c>
      <c r="C48" s="27" t="s">
        <v>136</v>
      </c>
      <c r="D48" s="27"/>
      <c r="E48" s="27">
        <v>0.383</v>
      </c>
      <c r="F48" s="27">
        <v>6.17</v>
      </c>
      <c r="G48" s="27">
        <f t="shared" si="7"/>
        <v>1.8510000000000002</v>
      </c>
      <c r="H48" s="27"/>
      <c r="I48" s="27"/>
      <c r="J48" s="27">
        <f t="shared" si="5"/>
        <v>2.234</v>
      </c>
      <c r="K48" s="27"/>
      <c r="L48" s="39"/>
      <c r="M48" s="27"/>
      <c r="N48" s="27">
        <f t="shared" si="8"/>
        <v>0</v>
      </c>
      <c r="O48" s="27">
        <v>1</v>
      </c>
      <c r="P48" s="27"/>
      <c r="Q48" s="27"/>
      <c r="R48" s="29">
        <f t="shared" si="9"/>
        <v>3.234</v>
      </c>
    </row>
    <row r="49" spans="1:18" ht="25.5">
      <c r="A49" s="26">
        <f t="shared" si="6"/>
        <v>45</v>
      </c>
      <c r="B49" s="26" t="s">
        <v>227</v>
      </c>
      <c r="C49" s="27" t="s">
        <v>36</v>
      </c>
      <c r="D49" s="27"/>
      <c r="E49" s="27">
        <v>0</v>
      </c>
      <c r="F49" s="27">
        <v>7.24</v>
      </c>
      <c r="G49" s="27">
        <f t="shared" si="7"/>
        <v>2.1720000000000006</v>
      </c>
      <c r="H49" s="27"/>
      <c r="I49" s="27"/>
      <c r="J49" s="27">
        <f t="shared" si="5"/>
        <v>2.1720000000000006</v>
      </c>
      <c r="K49" s="27"/>
      <c r="L49" s="39"/>
      <c r="M49" s="27"/>
      <c r="N49" s="27">
        <f t="shared" si="8"/>
        <v>0</v>
      </c>
      <c r="O49" s="27">
        <v>1</v>
      </c>
      <c r="P49" s="27"/>
      <c r="Q49" s="27"/>
      <c r="R49" s="29">
        <f t="shared" si="9"/>
        <v>3.1720000000000006</v>
      </c>
    </row>
    <row r="50" spans="1:18" ht="25.5">
      <c r="A50" s="26">
        <f t="shared" si="6"/>
        <v>46</v>
      </c>
      <c r="B50" s="26" t="s">
        <v>131</v>
      </c>
      <c r="C50" s="27" t="s">
        <v>69</v>
      </c>
      <c r="D50" s="27" t="s">
        <v>83</v>
      </c>
      <c r="E50" s="27">
        <v>0</v>
      </c>
      <c r="F50" s="27">
        <v>6.98</v>
      </c>
      <c r="G50" s="27">
        <f t="shared" si="7"/>
        <v>2.0940000000000003</v>
      </c>
      <c r="H50" s="27"/>
      <c r="I50" s="27"/>
      <c r="J50" s="27">
        <f t="shared" si="5"/>
        <v>2.0940000000000003</v>
      </c>
      <c r="K50" s="27"/>
      <c r="L50" s="39"/>
      <c r="M50" s="27"/>
      <c r="N50" s="27">
        <f t="shared" si="8"/>
        <v>0</v>
      </c>
      <c r="O50" s="27">
        <v>1</v>
      </c>
      <c r="P50" s="27"/>
      <c r="Q50" s="27"/>
      <c r="R50" s="29">
        <f t="shared" si="9"/>
        <v>3.0940000000000003</v>
      </c>
    </row>
    <row r="51" spans="1:18" ht="25.5">
      <c r="A51" s="26">
        <f t="shared" si="6"/>
        <v>47</v>
      </c>
      <c r="B51" s="26" t="s">
        <v>86</v>
      </c>
      <c r="C51" s="27" t="s">
        <v>44</v>
      </c>
      <c r="D51" s="27" t="s">
        <v>48</v>
      </c>
      <c r="E51" s="27">
        <v>2.537</v>
      </c>
      <c r="F51" s="27">
        <v>6.67</v>
      </c>
      <c r="G51" s="27">
        <f t="shared" si="7"/>
        <v>2.0010000000000003</v>
      </c>
      <c r="H51" s="27"/>
      <c r="I51" s="27"/>
      <c r="J51" s="27">
        <f t="shared" si="5"/>
        <v>4.538</v>
      </c>
      <c r="K51" s="27"/>
      <c r="L51" s="39"/>
      <c r="M51" s="27"/>
      <c r="N51" s="27">
        <f t="shared" si="8"/>
        <v>0</v>
      </c>
      <c r="O51" s="27">
        <v>1</v>
      </c>
      <c r="P51" s="27"/>
      <c r="Q51" s="27"/>
      <c r="R51" s="29">
        <f t="shared" si="9"/>
        <v>5.538</v>
      </c>
    </row>
    <row r="52" spans="1:18" ht="12.75">
      <c r="A52" s="26">
        <f t="shared" si="6"/>
        <v>48</v>
      </c>
      <c r="B52" s="26" t="s">
        <v>62</v>
      </c>
      <c r="C52" s="27" t="s">
        <v>40</v>
      </c>
      <c r="D52" s="27"/>
      <c r="E52" s="27">
        <v>0.929</v>
      </c>
      <c r="F52" s="27">
        <v>6.21</v>
      </c>
      <c r="G52" s="27">
        <f t="shared" si="7"/>
        <v>1.8630000000000002</v>
      </c>
      <c r="H52" s="27"/>
      <c r="I52" s="27"/>
      <c r="J52" s="27">
        <f t="shared" si="5"/>
        <v>2.7920000000000003</v>
      </c>
      <c r="K52" s="27"/>
      <c r="L52" s="39"/>
      <c r="M52" s="27"/>
      <c r="N52" s="27">
        <f t="shared" si="8"/>
        <v>0</v>
      </c>
      <c r="O52" s="27">
        <v>1</v>
      </c>
      <c r="P52" s="27"/>
      <c r="Q52" s="27"/>
      <c r="R52" s="29">
        <f t="shared" si="9"/>
        <v>3.7920000000000003</v>
      </c>
    </row>
    <row r="53" spans="1:18" ht="12.75">
      <c r="A53" s="26">
        <f t="shared" si="6"/>
        <v>49</v>
      </c>
      <c r="B53" s="26" t="s">
        <v>139</v>
      </c>
      <c r="C53" s="27" t="s">
        <v>40</v>
      </c>
      <c r="D53" s="27"/>
      <c r="E53" s="27">
        <v>0</v>
      </c>
      <c r="F53" s="27">
        <v>6.91</v>
      </c>
      <c r="G53" s="27">
        <f t="shared" si="7"/>
        <v>2.0730000000000004</v>
      </c>
      <c r="H53" s="27"/>
      <c r="I53" s="27"/>
      <c r="J53" s="27">
        <f aca="true" t="shared" si="10" ref="J53:J84">E53+G53+H53+I53</f>
        <v>2.0730000000000004</v>
      </c>
      <c r="K53" s="27"/>
      <c r="L53" s="39"/>
      <c r="M53" s="27"/>
      <c r="N53" s="27">
        <f t="shared" si="8"/>
        <v>0</v>
      </c>
      <c r="O53" s="27">
        <v>1</v>
      </c>
      <c r="P53" s="27"/>
      <c r="Q53" s="27"/>
      <c r="R53" s="29">
        <f t="shared" si="9"/>
        <v>3.0730000000000004</v>
      </c>
    </row>
    <row r="54" spans="1:18" ht="25.5">
      <c r="A54" s="26">
        <f t="shared" si="6"/>
        <v>50</v>
      </c>
      <c r="B54" s="26" t="s">
        <v>53</v>
      </c>
      <c r="C54" s="27" t="s">
        <v>54</v>
      </c>
      <c r="D54" s="27"/>
      <c r="E54" s="27">
        <v>0.134</v>
      </c>
      <c r="F54" s="27">
        <v>8.1</v>
      </c>
      <c r="G54" s="27">
        <f t="shared" si="7"/>
        <v>2.43</v>
      </c>
      <c r="H54" s="27"/>
      <c r="I54" s="27"/>
      <c r="J54" s="27">
        <f t="shared" si="10"/>
        <v>2.564</v>
      </c>
      <c r="K54" s="27"/>
      <c r="L54" s="39"/>
      <c r="M54" s="27"/>
      <c r="N54" s="27">
        <f t="shared" si="8"/>
        <v>0</v>
      </c>
      <c r="O54" s="27">
        <v>1</v>
      </c>
      <c r="P54" s="27"/>
      <c r="Q54" s="27"/>
      <c r="R54" s="29">
        <f t="shared" si="9"/>
        <v>3.564</v>
      </c>
    </row>
    <row r="55" spans="1:18" ht="38.25">
      <c r="A55" s="26">
        <f t="shared" si="6"/>
        <v>51</v>
      </c>
      <c r="B55" s="26" t="s">
        <v>87</v>
      </c>
      <c r="C55" s="27" t="s">
        <v>88</v>
      </c>
      <c r="D55" s="27" t="s">
        <v>42</v>
      </c>
      <c r="E55" s="27">
        <v>1.717</v>
      </c>
      <c r="F55" s="27">
        <v>6.94</v>
      </c>
      <c r="G55" s="27">
        <f t="shared" si="7"/>
        <v>2.0820000000000003</v>
      </c>
      <c r="H55" s="27"/>
      <c r="I55" s="27"/>
      <c r="J55" s="27">
        <f t="shared" si="10"/>
        <v>3.7990000000000004</v>
      </c>
      <c r="K55" s="27"/>
      <c r="L55" s="39"/>
      <c r="M55" s="27"/>
      <c r="N55" s="27">
        <f t="shared" si="8"/>
        <v>0</v>
      </c>
      <c r="O55" s="27">
        <v>1</v>
      </c>
      <c r="P55" s="27"/>
      <c r="Q55" s="27"/>
      <c r="R55" s="29">
        <f t="shared" si="9"/>
        <v>4.799</v>
      </c>
    </row>
    <row r="56" spans="1:18" ht="25.5">
      <c r="A56" s="26">
        <f t="shared" si="6"/>
        <v>52</v>
      </c>
      <c r="B56" s="26" t="s">
        <v>162</v>
      </c>
      <c r="C56" s="27" t="s">
        <v>31</v>
      </c>
      <c r="D56" s="27" t="s">
        <v>77</v>
      </c>
      <c r="E56" s="27">
        <v>4.151</v>
      </c>
      <c r="F56" s="27">
        <v>7.122</v>
      </c>
      <c r="G56" s="27">
        <f t="shared" si="7"/>
        <v>2.1366000000000005</v>
      </c>
      <c r="H56" s="27"/>
      <c r="I56" s="27"/>
      <c r="J56" s="27">
        <f t="shared" si="10"/>
        <v>6.2876</v>
      </c>
      <c r="K56" s="27"/>
      <c r="L56" s="39"/>
      <c r="M56" s="27"/>
      <c r="N56" s="27">
        <f t="shared" si="8"/>
        <v>0</v>
      </c>
      <c r="O56" s="27">
        <v>1</v>
      </c>
      <c r="P56" s="27"/>
      <c r="Q56" s="27"/>
      <c r="R56" s="29">
        <f t="shared" si="9"/>
        <v>7.2876</v>
      </c>
    </row>
    <row r="57" spans="1:18" ht="12.75">
      <c r="A57" s="26">
        <f t="shared" si="6"/>
        <v>53</v>
      </c>
      <c r="B57" s="26" t="s">
        <v>125</v>
      </c>
      <c r="C57" s="27" t="s">
        <v>126</v>
      </c>
      <c r="D57" s="27"/>
      <c r="E57" s="27">
        <v>0.17400000000000002</v>
      </c>
      <c r="F57" s="27">
        <v>6.67</v>
      </c>
      <c r="G57" s="27">
        <f t="shared" si="7"/>
        <v>2.0010000000000003</v>
      </c>
      <c r="H57" s="27"/>
      <c r="I57" s="27"/>
      <c r="J57" s="27">
        <f t="shared" si="10"/>
        <v>2.1750000000000003</v>
      </c>
      <c r="K57" s="27">
        <v>0.6</v>
      </c>
      <c r="L57" s="39"/>
      <c r="M57" s="27"/>
      <c r="N57" s="27">
        <f t="shared" si="8"/>
        <v>0.6</v>
      </c>
      <c r="O57" s="27">
        <v>1</v>
      </c>
      <c r="P57" s="27"/>
      <c r="Q57" s="33" t="s">
        <v>96</v>
      </c>
      <c r="R57" s="29">
        <f t="shared" si="9"/>
        <v>3.7750000000000004</v>
      </c>
    </row>
    <row r="58" spans="1:18" ht="25.5">
      <c r="A58" s="26">
        <f t="shared" si="6"/>
        <v>54</v>
      </c>
      <c r="B58" s="26" t="s">
        <v>137</v>
      </c>
      <c r="C58" s="27" t="s">
        <v>77</v>
      </c>
      <c r="D58" s="27"/>
      <c r="E58" s="27">
        <v>2.28</v>
      </c>
      <c r="F58" s="27">
        <v>7.04</v>
      </c>
      <c r="G58" s="27">
        <f t="shared" si="7"/>
        <v>2.1120000000000005</v>
      </c>
      <c r="H58" s="27">
        <v>0.5</v>
      </c>
      <c r="I58" s="27"/>
      <c r="J58" s="27">
        <f t="shared" si="10"/>
        <v>4.892</v>
      </c>
      <c r="K58" s="27"/>
      <c r="L58" s="39"/>
      <c r="M58" s="27"/>
      <c r="N58" s="27">
        <f t="shared" si="8"/>
        <v>0</v>
      </c>
      <c r="O58" s="27">
        <v>1</v>
      </c>
      <c r="P58" s="27"/>
      <c r="Q58" s="27"/>
      <c r="R58" s="29">
        <f t="shared" si="9"/>
        <v>5.892</v>
      </c>
    </row>
    <row r="59" spans="1:18" ht="12.75">
      <c r="A59" s="26">
        <f t="shared" si="6"/>
        <v>55</v>
      </c>
      <c r="B59" s="26" t="s">
        <v>160</v>
      </c>
      <c r="C59" s="27" t="s">
        <v>44</v>
      </c>
      <c r="D59" s="27"/>
      <c r="E59" s="27">
        <v>1.05</v>
      </c>
      <c r="F59" s="27">
        <v>6.32</v>
      </c>
      <c r="G59" s="27">
        <f t="shared" si="7"/>
        <v>1.8960000000000004</v>
      </c>
      <c r="H59" s="27"/>
      <c r="I59" s="27"/>
      <c r="J59" s="27">
        <f t="shared" si="10"/>
        <v>2.9460000000000006</v>
      </c>
      <c r="K59" s="27"/>
      <c r="L59" s="39"/>
      <c r="M59" s="27"/>
      <c r="N59" s="27">
        <f t="shared" si="8"/>
        <v>0</v>
      </c>
      <c r="O59" s="27">
        <v>1</v>
      </c>
      <c r="P59" s="27"/>
      <c r="Q59" s="27"/>
      <c r="R59" s="29">
        <f t="shared" si="9"/>
        <v>3.9460000000000006</v>
      </c>
    </row>
    <row r="60" spans="1:18" ht="12.75">
      <c r="A60" s="26">
        <f t="shared" si="6"/>
        <v>56</v>
      </c>
      <c r="B60" s="26" t="s">
        <v>202</v>
      </c>
      <c r="C60" s="27" t="s">
        <v>133</v>
      </c>
      <c r="D60" s="27"/>
      <c r="E60" s="27">
        <v>0</v>
      </c>
      <c r="F60" s="27">
        <v>6.86</v>
      </c>
      <c r="G60" s="27">
        <f t="shared" si="7"/>
        <v>2.0580000000000003</v>
      </c>
      <c r="H60" s="27"/>
      <c r="I60" s="27"/>
      <c r="J60" s="27">
        <f t="shared" si="10"/>
        <v>2.0580000000000003</v>
      </c>
      <c r="K60" s="27"/>
      <c r="L60" s="39"/>
      <c r="M60" s="27"/>
      <c r="N60" s="27">
        <f t="shared" si="8"/>
        <v>0</v>
      </c>
      <c r="O60" s="27">
        <v>1</v>
      </c>
      <c r="P60" s="27"/>
      <c r="Q60" s="27"/>
      <c r="R60" s="29">
        <f t="shared" si="9"/>
        <v>3.0580000000000003</v>
      </c>
    </row>
    <row r="61" spans="1:18" ht="12.75">
      <c r="A61" s="26">
        <f t="shared" si="6"/>
        <v>57</v>
      </c>
      <c r="B61" s="26" t="s">
        <v>156</v>
      </c>
      <c r="C61" s="27" t="s">
        <v>28</v>
      </c>
      <c r="D61" s="27"/>
      <c r="E61" s="27">
        <v>0.07200000000000001</v>
      </c>
      <c r="F61" s="27">
        <v>6.8</v>
      </c>
      <c r="G61" s="27">
        <f t="shared" si="7"/>
        <v>2.04</v>
      </c>
      <c r="H61" s="27"/>
      <c r="I61" s="27"/>
      <c r="J61" s="27">
        <f t="shared" si="10"/>
        <v>2.112</v>
      </c>
      <c r="K61" s="27"/>
      <c r="L61" s="39"/>
      <c r="M61" s="27"/>
      <c r="N61" s="27">
        <f t="shared" si="8"/>
        <v>0</v>
      </c>
      <c r="O61" s="27">
        <v>1</v>
      </c>
      <c r="P61" s="27"/>
      <c r="Q61" s="27"/>
      <c r="R61" s="29">
        <f t="shared" si="9"/>
        <v>3.112</v>
      </c>
    </row>
    <row r="62" spans="1:18" ht="12.75">
      <c r="A62" s="26">
        <f t="shared" si="6"/>
        <v>58</v>
      </c>
      <c r="B62" s="26" t="s">
        <v>195</v>
      </c>
      <c r="C62" s="27" t="s">
        <v>69</v>
      </c>
      <c r="D62" s="27"/>
      <c r="E62" s="27">
        <v>0.064</v>
      </c>
      <c r="F62" s="27">
        <v>6.67</v>
      </c>
      <c r="G62" s="27">
        <f t="shared" si="7"/>
        <v>2.0010000000000003</v>
      </c>
      <c r="H62" s="27">
        <v>0.5</v>
      </c>
      <c r="I62" s="27"/>
      <c r="J62" s="27">
        <f t="shared" si="10"/>
        <v>2.5650000000000004</v>
      </c>
      <c r="K62" s="27"/>
      <c r="L62" s="39"/>
      <c r="M62" s="27"/>
      <c r="N62" s="27">
        <f t="shared" si="8"/>
        <v>0</v>
      </c>
      <c r="O62" s="27">
        <v>1</v>
      </c>
      <c r="P62" s="27"/>
      <c r="Q62" s="27"/>
      <c r="R62" s="29">
        <f t="shared" si="9"/>
        <v>3.5650000000000004</v>
      </c>
    </row>
    <row r="63" spans="1:18" ht="51">
      <c r="A63" s="26">
        <f t="shared" si="6"/>
        <v>59</v>
      </c>
      <c r="B63" s="26" t="s">
        <v>167</v>
      </c>
      <c r="C63" s="27" t="s">
        <v>101</v>
      </c>
      <c r="D63" s="27"/>
      <c r="E63" s="27">
        <v>0</v>
      </c>
      <c r="F63" s="27">
        <v>7.4</v>
      </c>
      <c r="G63" s="27">
        <f t="shared" si="7"/>
        <v>2.2200000000000006</v>
      </c>
      <c r="H63" s="27"/>
      <c r="I63" s="27"/>
      <c r="J63" s="27">
        <f t="shared" si="10"/>
        <v>2.2200000000000006</v>
      </c>
      <c r="K63" s="27"/>
      <c r="L63" s="39"/>
      <c r="M63" s="27"/>
      <c r="N63" s="27">
        <f t="shared" si="8"/>
        <v>0</v>
      </c>
      <c r="O63" s="27">
        <v>1</v>
      </c>
      <c r="P63" s="27"/>
      <c r="Q63" s="27"/>
      <c r="R63" s="29">
        <f t="shared" si="9"/>
        <v>3.2200000000000006</v>
      </c>
    </row>
    <row r="64" spans="1:18" ht="38.25">
      <c r="A64" s="26">
        <f t="shared" si="6"/>
        <v>60</v>
      </c>
      <c r="B64" s="26" t="s">
        <v>191</v>
      </c>
      <c r="C64" s="27" t="s">
        <v>88</v>
      </c>
      <c r="D64" s="27"/>
      <c r="E64" s="27">
        <v>0</v>
      </c>
      <c r="F64" s="27">
        <v>7.16</v>
      </c>
      <c r="G64" s="27">
        <f t="shared" si="7"/>
        <v>2.1480000000000006</v>
      </c>
      <c r="H64" s="27">
        <v>0.5</v>
      </c>
      <c r="I64" s="27"/>
      <c r="J64" s="27">
        <f t="shared" si="10"/>
        <v>2.6480000000000006</v>
      </c>
      <c r="K64" s="27"/>
      <c r="L64" s="39"/>
      <c r="M64" s="27"/>
      <c r="N64" s="27">
        <f t="shared" si="8"/>
        <v>0</v>
      </c>
      <c r="O64" s="27">
        <v>1</v>
      </c>
      <c r="P64" s="27"/>
      <c r="Q64" s="27"/>
      <c r="R64" s="29">
        <f t="shared" si="9"/>
        <v>3.6480000000000006</v>
      </c>
    </row>
    <row r="65" spans="1:18" ht="12.75">
      <c r="A65" s="26">
        <f t="shared" si="6"/>
        <v>61</v>
      </c>
      <c r="B65" s="26" t="s">
        <v>51</v>
      </c>
      <c r="C65" s="27" t="s">
        <v>28</v>
      </c>
      <c r="D65" s="27"/>
      <c r="E65" s="27">
        <v>0</v>
      </c>
      <c r="F65" s="27">
        <v>7.04</v>
      </c>
      <c r="G65" s="27">
        <f t="shared" si="7"/>
        <v>2.1120000000000005</v>
      </c>
      <c r="H65" s="27"/>
      <c r="I65" s="27"/>
      <c r="J65" s="27">
        <f t="shared" si="10"/>
        <v>2.1120000000000005</v>
      </c>
      <c r="K65" s="27"/>
      <c r="L65" s="39"/>
      <c r="M65" s="27"/>
      <c r="N65" s="27">
        <f t="shared" si="8"/>
        <v>0</v>
      </c>
      <c r="O65" s="27">
        <v>1</v>
      </c>
      <c r="P65" s="27"/>
      <c r="Q65" s="27"/>
      <c r="R65" s="29">
        <f t="shared" si="9"/>
        <v>3.1120000000000005</v>
      </c>
    </row>
    <row r="66" spans="1:18" ht="12.75">
      <c r="A66" s="26">
        <f t="shared" si="6"/>
        <v>62</v>
      </c>
      <c r="B66" s="26" t="s">
        <v>163</v>
      </c>
      <c r="C66" s="27" t="s">
        <v>44</v>
      </c>
      <c r="D66" s="27"/>
      <c r="E66" s="27">
        <v>3.442</v>
      </c>
      <c r="F66" s="27">
        <v>7.68</v>
      </c>
      <c r="G66" s="27">
        <f t="shared" si="7"/>
        <v>2.3040000000000003</v>
      </c>
      <c r="H66" s="27"/>
      <c r="I66" s="27"/>
      <c r="J66" s="27">
        <f t="shared" si="10"/>
        <v>5.746</v>
      </c>
      <c r="K66" s="27">
        <v>0.3</v>
      </c>
      <c r="L66" s="39"/>
      <c r="M66" s="27"/>
      <c r="N66" s="27">
        <f t="shared" si="8"/>
        <v>0.3</v>
      </c>
      <c r="O66" s="27">
        <v>1</v>
      </c>
      <c r="P66" s="27"/>
      <c r="Q66" s="27"/>
      <c r="R66" s="29">
        <f t="shared" si="9"/>
        <v>7.046</v>
      </c>
    </row>
    <row r="67" spans="1:18" ht="12.75">
      <c r="A67" s="26">
        <f t="shared" si="6"/>
        <v>63</v>
      </c>
      <c r="B67" s="26" t="s">
        <v>200</v>
      </c>
      <c r="C67" s="27" t="s">
        <v>133</v>
      </c>
      <c r="D67" s="27"/>
      <c r="E67" s="27">
        <v>0</v>
      </c>
      <c r="F67" s="27">
        <v>6.33</v>
      </c>
      <c r="G67" s="27">
        <f t="shared" si="7"/>
        <v>1.8990000000000002</v>
      </c>
      <c r="H67" s="27">
        <v>0.5</v>
      </c>
      <c r="I67" s="27"/>
      <c r="J67" s="27">
        <f t="shared" si="10"/>
        <v>2.399</v>
      </c>
      <c r="K67" s="27">
        <v>0.6</v>
      </c>
      <c r="L67" s="39"/>
      <c r="M67" s="27"/>
      <c r="N67" s="27">
        <f t="shared" si="8"/>
        <v>0.6</v>
      </c>
      <c r="O67" s="27">
        <v>1</v>
      </c>
      <c r="P67" s="27"/>
      <c r="Q67" s="27"/>
      <c r="R67" s="29">
        <f t="shared" si="9"/>
        <v>3.999</v>
      </c>
    </row>
    <row r="68" spans="1:18" ht="25.5">
      <c r="A68" s="26">
        <f t="shared" si="6"/>
        <v>64</v>
      </c>
      <c r="B68" s="26" t="s">
        <v>187</v>
      </c>
      <c r="C68" s="27" t="s">
        <v>69</v>
      </c>
      <c r="D68" s="27" t="s">
        <v>50</v>
      </c>
      <c r="E68" s="27">
        <v>2.67</v>
      </c>
      <c r="F68" s="27">
        <v>7.28</v>
      </c>
      <c r="G68" s="27">
        <f t="shared" si="7"/>
        <v>2.1840000000000006</v>
      </c>
      <c r="H68" s="27"/>
      <c r="I68" s="27"/>
      <c r="J68" s="27">
        <f t="shared" si="10"/>
        <v>4.854000000000001</v>
      </c>
      <c r="K68" s="27">
        <v>0.6</v>
      </c>
      <c r="L68" s="39"/>
      <c r="M68" s="27"/>
      <c r="N68" s="27">
        <f t="shared" si="8"/>
        <v>0.6</v>
      </c>
      <c r="O68" s="27">
        <v>1</v>
      </c>
      <c r="P68" s="27"/>
      <c r="Q68" s="27"/>
      <c r="R68" s="29">
        <f t="shared" si="9"/>
        <v>6.454000000000001</v>
      </c>
    </row>
    <row r="69" spans="1:18" ht="12.75">
      <c r="A69" s="26">
        <f aca="true" t="shared" si="11" ref="A69:A100">A68+1</f>
        <v>65</v>
      </c>
      <c r="B69" s="26" t="s">
        <v>151</v>
      </c>
      <c r="C69" s="27" t="s">
        <v>42</v>
      </c>
      <c r="D69" s="27"/>
      <c r="E69" s="27">
        <v>0</v>
      </c>
      <c r="F69" s="27">
        <v>7.58</v>
      </c>
      <c r="G69" s="27">
        <f aca="true" t="shared" si="12" ref="G69:G100">F69*0.3</f>
        <v>2.2740000000000005</v>
      </c>
      <c r="H69" s="27"/>
      <c r="I69" s="27"/>
      <c r="J69" s="27">
        <f t="shared" si="10"/>
        <v>2.2740000000000005</v>
      </c>
      <c r="K69" s="27"/>
      <c r="L69" s="39"/>
      <c r="M69" s="27"/>
      <c r="N69" s="27">
        <f aca="true" t="shared" si="13" ref="N69:N100">K69+L69+M69</f>
        <v>0</v>
      </c>
      <c r="O69" s="27">
        <v>1</v>
      </c>
      <c r="P69" s="27"/>
      <c r="Q69" s="27"/>
      <c r="R69" s="29">
        <f aca="true" t="shared" si="14" ref="R69:R100">J69+N69+O69</f>
        <v>3.2740000000000005</v>
      </c>
    </row>
    <row r="70" spans="1:18" ht="25.5">
      <c r="A70" s="26">
        <f t="shared" si="11"/>
        <v>66</v>
      </c>
      <c r="B70" s="26" t="s">
        <v>214</v>
      </c>
      <c r="C70" s="27" t="s">
        <v>77</v>
      </c>
      <c r="D70" s="27"/>
      <c r="E70" s="27">
        <v>0.021</v>
      </c>
      <c r="F70" s="27">
        <v>6.92</v>
      </c>
      <c r="G70" s="27">
        <f t="shared" si="12"/>
        <v>2.076</v>
      </c>
      <c r="H70" s="27"/>
      <c r="I70" s="27"/>
      <c r="J70" s="27">
        <f t="shared" si="10"/>
        <v>2.097</v>
      </c>
      <c r="K70" s="27">
        <v>0.6</v>
      </c>
      <c r="L70" s="39"/>
      <c r="M70" s="27"/>
      <c r="N70" s="27">
        <f t="shared" si="13"/>
        <v>0.6</v>
      </c>
      <c r="O70" s="27">
        <v>1</v>
      </c>
      <c r="P70" s="27"/>
      <c r="Q70" s="27"/>
      <c r="R70" s="29">
        <f t="shared" si="14"/>
        <v>3.697</v>
      </c>
    </row>
    <row r="71" spans="1:18" ht="12.75">
      <c r="A71" s="26">
        <f t="shared" si="11"/>
        <v>67</v>
      </c>
      <c r="B71" s="26" t="s">
        <v>98</v>
      </c>
      <c r="C71" s="27" t="s">
        <v>28</v>
      </c>
      <c r="D71" s="27"/>
      <c r="E71" s="27">
        <v>0</v>
      </c>
      <c r="F71" s="27">
        <v>6.64</v>
      </c>
      <c r="G71" s="27">
        <f t="shared" si="12"/>
        <v>1.9920000000000002</v>
      </c>
      <c r="H71" s="27"/>
      <c r="I71" s="27"/>
      <c r="J71" s="27">
        <f t="shared" si="10"/>
        <v>1.9920000000000002</v>
      </c>
      <c r="K71" s="27"/>
      <c r="L71" s="39"/>
      <c r="M71" s="27"/>
      <c r="N71" s="27">
        <f t="shared" si="13"/>
        <v>0</v>
      </c>
      <c r="O71" s="27">
        <v>1</v>
      </c>
      <c r="P71" s="27"/>
      <c r="Q71" s="27"/>
      <c r="R71" s="29">
        <f t="shared" si="14"/>
        <v>2.992</v>
      </c>
    </row>
    <row r="72" spans="1:18" ht="25.5">
      <c r="A72" s="26">
        <f t="shared" si="11"/>
        <v>68</v>
      </c>
      <c r="B72" s="26" t="s">
        <v>205</v>
      </c>
      <c r="C72" s="27" t="s">
        <v>33</v>
      </c>
      <c r="D72" s="27"/>
      <c r="E72" s="27">
        <v>0</v>
      </c>
      <c r="F72" s="27">
        <v>6.27</v>
      </c>
      <c r="G72" s="27">
        <f t="shared" si="12"/>
        <v>1.8810000000000002</v>
      </c>
      <c r="H72" s="27"/>
      <c r="I72" s="27">
        <v>1</v>
      </c>
      <c r="J72" s="27">
        <f t="shared" si="10"/>
        <v>2.8810000000000002</v>
      </c>
      <c r="K72" s="27"/>
      <c r="L72" s="39"/>
      <c r="M72" s="27"/>
      <c r="N72" s="27">
        <f t="shared" si="13"/>
        <v>0</v>
      </c>
      <c r="O72" s="27">
        <v>1</v>
      </c>
      <c r="P72" s="27"/>
      <c r="Q72" s="27"/>
      <c r="R72" s="29">
        <f t="shared" si="14"/>
        <v>3.8810000000000002</v>
      </c>
    </row>
    <row r="73" spans="1:18" ht="12.75">
      <c r="A73" s="26">
        <f t="shared" si="11"/>
        <v>69</v>
      </c>
      <c r="B73" s="26" t="s">
        <v>150</v>
      </c>
      <c r="C73" s="27" t="s">
        <v>40</v>
      </c>
      <c r="D73" s="27"/>
      <c r="E73" s="27">
        <v>0.16</v>
      </c>
      <c r="F73" s="27">
        <v>7.55</v>
      </c>
      <c r="G73" s="27">
        <f t="shared" si="12"/>
        <v>2.265</v>
      </c>
      <c r="H73" s="27">
        <v>0.5</v>
      </c>
      <c r="I73" s="27"/>
      <c r="J73" s="27">
        <f t="shared" si="10"/>
        <v>2.9250000000000003</v>
      </c>
      <c r="K73" s="27"/>
      <c r="L73" s="39"/>
      <c r="M73" s="27"/>
      <c r="N73" s="27">
        <f t="shared" si="13"/>
        <v>0</v>
      </c>
      <c r="O73" s="27">
        <v>1</v>
      </c>
      <c r="P73" s="27"/>
      <c r="Q73" s="27"/>
      <c r="R73" s="29">
        <f t="shared" si="14"/>
        <v>3.9250000000000003</v>
      </c>
    </row>
    <row r="74" spans="1:18" ht="38.25">
      <c r="A74" s="26">
        <f t="shared" si="11"/>
        <v>70</v>
      </c>
      <c r="B74" s="26" t="s">
        <v>225</v>
      </c>
      <c r="C74" s="27" t="s">
        <v>44</v>
      </c>
      <c r="D74" s="27" t="s">
        <v>226</v>
      </c>
      <c r="E74" s="27">
        <v>0.084</v>
      </c>
      <c r="F74" s="27">
        <v>6.47</v>
      </c>
      <c r="G74" s="27">
        <f t="shared" si="12"/>
        <v>1.9410000000000003</v>
      </c>
      <c r="H74" s="27"/>
      <c r="I74" s="27"/>
      <c r="J74" s="27">
        <f t="shared" si="10"/>
        <v>2.0250000000000004</v>
      </c>
      <c r="K74" s="27"/>
      <c r="L74" s="39"/>
      <c r="M74" s="27"/>
      <c r="N74" s="27">
        <f t="shared" si="13"/>
        <v>0</v>
      </c>
      <c r="O74" s="27">
        <v>1</v>
      </c>
      <c r="P74" s="27"/>
      <c r="Q74" s="27"/>
      <c r="R74" s="29">
        <f t="shared" si="14"/>
        <v>3.0250000000000004</v>
      </c>
    </row>
    <row r="75" spans="1:18" ht="12.75">
      <c r="A75" s="26">
        <f t="shared" si="11"/>
        <v>71</v>
      </c>
      <c r="B75" s="26" t="s">
        <v>146</v>
      </c>
      <c r="C75" s="27" t="s">
        <v>40</v>
      </c>
      <c r="D75" s="27"/>
      <c r="E75" s="27">
        <v>0</v>
      </c>
      <c r="F75" s="27">
        <v>6.45</v>
      </c>
      <c r="G75" s="27">
        <f t="shared" si="12"/>
        <v>1.9350000000000003</v>
      </c>
      <c r="H75" s="27"/>
      <c r="I75" s="27"/>
      <c r="J75" s="27">
        <f t="shared" si="10"/>
        <v>1.9350000000000003</v>
      </c>
      <c r="K75" s="27"/>
      <c r="L75" s="39"/>
      <c r="M75" s="27"/>
      <c r="N75" s="27">
        <f t="shared" si="13"/>
        <v>0</v>
      </c>
      <c r="O75" s="27">
        <v>1</v>
      </c>
      <c r="P75" s="27"/>
      <c r="Q75" s="27"/>
      <c r="R75" s="29">
        <f t="shared" si="14"/>
        <v>2.9350000000000005</v>
      </c>
    </row>
    <row r="76" spans="1:18" ht="12.75">
      <c r="A76" s="26">
        <f t="shared" si="11"/>
        <v>72</v>
      </c>
      <c r="B76" s="26" t="s">
        <v>39</v>
      </c>
      <c r="C76" s="27" t="s">
        <v>40</v>
      </c>
      <c r="D76" s="27"/>
      <c r="E76" s="27">
        <v>1.125</v>
      </c>
      <c r="F76" s="27">
        <v>5</v>
      </c>
      <c r="G76" s="27">
        <f t="shared" si="12"/>
        <v>1.5000000000000002</v>
      </c>
      <c r="H76" s="27"/>
      <c r="I76" s="27"/>
      <c r="J76" s="27">
        <f t="shared" si="10"/>
        <v>2.625</v>
      </c>
      <c r="K76" s="27"/>
      <c r="L76" s="39"/>
      <c r="M76" s="27"/>
      <c r="N76" s="27">
        <f t="shared" si="13"/>
        <v>0</v>
      </c>
      <c r="O76" s="27">
        <v>1</v>
      </c>
      <c r="P76" s="27"/>
      <c r="Q76" s="27"/>
      <c r="R76" s="29">
        <f t="shared" si="14"/>
        <v>3.625</v>
      </c>
    </row>
    <row r="77" spans="1:18" ht="12.75">
      <c r="A77" s="26">
        <f t="shared" si="11"/>
        <v>73</v>
      </c>
      <c r="B77" s="26" t="s">
        <v>132</v>
      </c>
      <c r="C77" s="27" t="s">
        <v>133</v>
      </c>
      <c r="D77" s="27"/>
      <c r="E77" s="27">
        <v>3.595</v>
      </c>
      <c r="F77" s="27">
        <v>7.42</v>
      </c>
      <c r="G77" s="27">
        <f t="shared" si="12"/>
        <v>2.2260000000000004</v>
      </c>
      <c r="H77" s="27"/>
      <c r="I77" s="27">
        <v>1</v>
      </c>
      <c r="J77" s="27">
        <f t="shared" si="10"/>
        <v>6.821000000000001</v>
      </c>
      <c r="K77" s="27"/>
      <c r="L77" s="39"/>
      <c r="M77" s="27"/>
      <c r="N77" s="27">
        <f t="shared" si="13"/>
        <v>0</v>
      </c>
      <c r="O77" s="27">
        <v>1</v>
      </c>
      <c r="P77" s="27"/>
      <c r="Q77" s="27"/>
      <c r="R77" s="29">
        <f t="shared" si="14"/>
        <v>7.821000000000001</v>
      </c>
    </row>
    <row r="78" spans="1:18" ht="38.25">
      <c r="A78" s="26">
        <f t="shared" si="11"/>
        <v>74</v>
      </c>
      <c r="B78" s="26" t="s">
        <v>25</v>
      </c>
      <c r="C78" s="27" t="s">
        <v>26</v>
      </c>
      <c r="D78" s="27"/>
      <c r="E78" s="27">
        <v>0</v>
      </c>
      <c r="F78" s="27">
        <v>7.97</v>
      </c>
      <c r="G78" s="27">
        <f t="shared" si="12"/>
        <v>2.3910000000000005</v>
      </c>
      <c r="H78" s="27"/>
      <c r="I78" s="27"/>
      <c r="J78" s="27">
        <f t="shared" si="10"/>
        <v>2.3910000000000005</v>
      </c>
      <c r="K78" s="27"/>
      <c r="L78" s="74"/>
      <c r="M78" s="27"/>
      <c r="N78" s="27">
        <f t="shared" si="13"/>
        <v>0</v>
      </c>
      <c r="O78" s="27">
        <v>1</v>
      </c>
      <c r="P78" s="27"/>
      <c r="Q78" s="27"/>
      <c r="R78" s="29">
        <f t="shared" si="14"/>
        <v>3.3910000000000005</v>
      </c>
    </row>
    <row r="79" spans="1:18" ht="12.75">
      <c r="A79" s="26">
        <f t="shared" si="11"/>
        <v>75</v>
      </c>
      <c r="B79" s="26" t="s">
        <v>164</v>
      </c>
      <c r="C79" s="27" t="s">
        <v>31</v>
      </c>
      <c r="D79" s="27"/>
      <c r="E79" s="27">
        <v>3.607</v>
      </c>
      <c r="F79" s="27">
        <v>5.59</v>
      </c>
      <c r="G79" s="27">
        <f t="shared" si="12"/>
        <v>1.6770000000000003</v>
      </c>
      <c r="H79" s="27"/>
      <c r="I79" s="27"/>
      <c r="J79" s="27">
        <f t="shared" si="10"/>
        <v>5.284000000000001</v>
      </c>
      <c r="K79" s="27">
        <v>0.3</v>
      </c>
      <c r="L79" s="39"/>
      <c r="M79" s="27"/>
      <c r="N79" s="27">
        <f t="shared" si="13"/>
        <v>0.3</v>
      </c>
      <c r="O79" s="27">
        <v>1</v>
      </c>
      <c r="P79" s="27"/>
      <c r="Q79" s="27"/>
      <c r="R79" s="29">
        <f t="shared" si="14"/>
        <v>6.5840000000000005</v>
      </c>
    </row>
    <row r="80" spans="1:18" ht="38.25">
      <c r="A80" s="26">
        <f t="shared" si="11"/>
        <v>76</v>
      </c>
      <c r="B80" s="26" t="s">
        <v>173</v>
      </c>
      <c r="C80" s="27" t="s">
        <v>36</v>
      </c>
      <c r="D80" s="27" t="s">
        <v>174</v>
      </c>
      <c r="E80" s="27">
        <v>2.801</v>
      </c>
      <c r="F80" s="27">
        <v>6.75</v>
      </c>
      <c r="G80" s="27">
        <f t="shared" si="12"/>
        <v>2.0250000000000004</v>
      </c>
      <c r="H80" s="27">
        <v>0.5</v>
      </c>
      <c r="I80" s="27"/>
      <c r="J80" s="27">
        <f t="shared" si="10"/>
        <v>5.3260000000000005</v>
      </c>
      <c r="K80" s="27">
        <v>0.3</v>
      </c>
      <c r="L80" s="39"/>
      <c r="M80" s="27"/>
      <c r="N80" s="27">
        <f t="shared" si="13"/>
        <v>0.3</v>
      </c>
      <c r="O80" s="27">
        <v>1</v>
      </c>
      <c r="P80" s="27"/>
      <c r="Q80" s="27"/>
      <c r="R80" s="29">
        <f t="shared" si="14"/>
        <v>6.626</v>
      </c>
    </row>
    <row r="81" spans="1:18" ht="25.5">
      <c r="A81" s="26">
        <f t="shared" si="11"/>
        <v>77</v>
      </c>
      <c r="B81" s="26" t="s">
        <v>212</v>
      </c>
      <c r="C81" s="27" t="s">
        <v>33</v>
      </c>
      <c r="D81" s="27" t="s">
        <v>213</v>
      </c>
      <c r="E81" s="27">
        <v>2.405</v>
      </c>
      <c r="F81" s="27">
        <v>5.98</v>
      </c>
      <c r="G81" s="27">
        <f t="shared" si="12"/>
        <v>1.7940000000000005</v>
      </c>
      <c r="H81" s="27"/>
      <c r="I81" s="27"/>
      <c r="J81" s="27">
        <f t="shared" si="10"/>
        <v>4.199</v>
      </c>
      <c r="K81" s="27">
        <v>1</v>
      </c>
      <c r="L81" s="39"/>
      <c r="M81" s="27"/>
      <c r="N81" s="27">
        <f t="shared" si="13"/>
        <v>1</v>
      </c>
      <c r="O81" s="27">
        <v>1</v>
      </c>
      <c r="P81" s="27"/>
      <c r="Q81" s="27"/>
      <c r="R81" s="29">
        <f t="shared" si="14"/>
        <v>6.199</v>
      </c>
    </row>
    <row r="82" spans="1:18" ht="25.5">
      <c r="A82" s="26">
        <f t="shared" si="11"/>
        <v>78</v>
      </c>
      <c r="B82" s="26" t="s">
        <v>223</v>
      </c>
      <c r="C82" s="27" t="s">
        <v>77</v>
      </c>
      <c r="D82" s="27"/>
      <c r="E82" s="27">
        <v>1.149</v>
      </c>
      <c r="F82" s="27">
        <v>6.54</v>
      </c>
      <c r="G82" s="27">
        <f t="shared" si="12"/>
        <v>1.9620000000000004</v>
      </c>
      <c r="H82" s="27"/>
      <c r="I82" s="27"/>
      <c r="J82" s="27">
        <f t="shared" si="10"/>
        <v>3.1110000000000007</v>
      </c>
      <c r="K82" s="27"/>
      <c r="L82" s="39"/>
      <c r="M82" s="27"/>
      <c r="N82" s="27">
        <f t="shared" si="13"/>
        <v>0</v>
      </c>
      <c r="O82" s="27">
        <v>1</v>
      </c>
      <c r="P82" s="27"/>
      <c r="Q82" s="27"/>
      <c r="R82" s="29">
        <f t="shared" si="14"/>
        <v>4.111000000000001</v>
      </c>
    </row>
    <row r="83" spans="1:18" ht="25.5">
      <c r="A83" s="26">
        <f t="shared" si="11"/>
        <v>79</v>
      </c>
      <c r="B83" s="26" t="s">
        <v>105</v>
      </c>
      <c r="C83" s="27" t="s">
        <v>106</v>
      </c>
      <c r="D83" s="27"/>
      <c r="E83" s="27">
        <v>0</v>
      </c>
      <c r="F83" s="27">
        <v>7.33</v>
      </c>
      <c r="G83" s="27">
        <f t="shared" si="12"/>
        <v>2.1990000000000003</v>
      </c>
      <c r="H83" s="27">
        <v>0.5</v>
      </c>
      <c r="I83" s="27"/>
      <c r="J83" s="27">
        <f t="shared" si="10"/>
        <v>2.6990000000000003</v>
      </c>
      <c r="K83" s="27">
        <v>0.3</v>
      </c>
      <c r="L83" s="39"/>
      <c r="M83" s="27"/>
      <c r="N83" s="27">
        <f t="shared" si="13"/>
        <v>0.3</v>
      </c>
      <c r="O83" s="27">
        <v>1</v>
      </c>
      <c r="P83" s="27"/>
      <c r="Q83" s="27"/>
      <c r="R83" s="29">
        <f t="shared" si="14"/>
        <v>3.999</v>
      </c>
    </row>
    <row r="84" spans="1:18" ht="25.5">
      <c r="A84" s="26">
        <f t="shared" si="11"/>
        <v>80</v>
      </c>
      <c r="B84" s="26" t="s">
        <v>135</v>
      </c>
      <c r="C84" s="27" t="s">
        <v>136</v>
      </c>
      <c r="D84" s="27"/>
      <c r="E84" s="27">
        <v>3.255</v>
      </c>
      <c r="F84" s="27">
        <v>7.53</v>
      </c>
      <c r="G84" s="27">
        <f t="shared" si="12"/>
        <v>2.2590000000000003</v>
      </c>
      <c r="H84" s="27"/>
      <c r="I84" s="27">
        <v>1</v>
      </c>
      <c r="J84" s="27">
        <f t="shared" si="10"/>
        <v>6.514</v>
      </c>
      <c r="K84" s="27"/>
      <c r="L84" s="39"/>
      <c r="M84" s="27"/>
      <c r="N84" s="27">
        <f t="shared" si="13"/>
        <v>0</v>
      </c>
      <c r="O84" s="27">
        <v>1</v>
      </c>
      <c r="P84" s="27"/>
      <c r="Q84" s="27"/>
      <c r="R84" s="29">
        <f t="shared" si="14"/>
        <v>7.514</v>
      </c>
    </row>
    <row r="85" spans="1:18" ht="12.75">
      <c r="A85" s="26">
        <f t="shared" si="11"/>
        <v>81</v>
      </c>
      <c r="B85" s="26" t="s">
        <v>237</v>
      </c>
      <c r="C85" s="27" t="s">
        <v>31</v>
      </c>
      <c r="D85" s="27"/>
      <c r="E85" s="27">
        <v>0</v>
      </c>
      <c r="F85" s="27">
        <v>6.37</v>
      </c>
      <c r="G85" s="27">
        <f t="shared" si="12"/>
        <v>1.9110000000000003</v>
      </c>
      <c r="H85" s="27">
        <v>0.5</v>
      </c>
      <c r="I85" s="27"/>
      <c r="J85" s="27">
        <f aca="true" t="shared" si="15" ref="J85:J116">E85+G85+H85+I85</f>
        <v>2.4110000000000005</v>
      </c>
      <c r="K85" s="27">
        <v>0.3</v>
      </c>
      <c r="L85" s="39"/>
      <c r="M85" s="27"/>
      <c r="N85" s="27">
        <f t="shared" si="13"/>
        <v>0.3</v>
      </c>
      <c r="O85" s="27">
        <v>1</v>
      </c>
      <c r="P85" s="27"/>
      <c r="Q85" s="27"/>
      <c r="R85" s="29">
        <f t="shared" si="14"/>
        <v>3.7110000000000003</v>
      </c>
    </row>
    <row r="86" spans="1:18" ht="51">
      <c r="A86" s="26">
        <f t="shared" si="11"/>
        <v>82</v>
      </c>
      <c r="B86" s="26" t="s">
        <v>141</v>
      </c>
      <c r="C86" s="27" t="s">
        <v>94</v>
      </c>
      <c r="D86" s="27" t="s">
        <v>142</v>
      </c>
      <c r="E86" s="27">
        <v>0.931</v>
      </c>
      <c r="F86" s="27">
        <v>8.07</v>
      </c>
      <c r="G86" s="27">
        <f t="shared" si="12"/>
        <v>2.4210000000000003</v>
      </c>
      <c r="H86" s="27"/>
      <c r="I86" s="27"/>
      <c r="J86" s="27">
        <f t="shared" si="15"/>
        <v>3.3520000000000003</v>
      </c>
      <c r="K86" s="27">
        <v>0.6</v>
      </c>
      <c r="L86" s="39"/>
      <c r="M86" s="27"/>
      <c r="N86" s="27">
        <f t="shared" si="13"/>
        <v>0.6</v>
      </c>
      <c r="O86" s="27">
        <v>1</v>
      </c>
      <c r="P86" s="27"/>
      <c r="Q86" s="27"/>
      <c r="R86" s="29">
        <f t="shared" si="14"/>
        <v>4.952</v>
      </c>
    </row>
    <row r="87" spans="1:18" ht="12.75">
      <c r="A87" s="26">
        <f t="shared" si="11"/>
        <v>83</v>
      </c>
      <c r="B87" s="26" t="s">
        <v>113</v>
      </c>
      <c r="C87" s="27" t="s">
        <v>44</v>
      </c>
      <c r="D87" s="27"/>
      <c r="E87" s="27">
        <v>0.426</v>
      </c>
      <c r="F87" s="27">
        <v>7.02</v>
      </c>
      <c r="G87" s="27">
        <f t="shared" si="12"/>
        <v>2.1060000000000003</v>
      </c>
      <c r="H87" s="27"/>
      <c r="I87" s="27"/>
      <c r="J87" s="27">
        <f t="shared" si="15"/>
        <v>2.5320000000000005</v>
      </c>
      <c r="K87" s="27"/>
      <c r="L87" s="39"/>
      <c r="M87" s="27"/>
      <c r="N87" s="27">
        <f t="shared" si="13"/>
        <v>0</v>
      </c>
      <c r="O87" s="27">
        <v>1</v>
      </c>
      <c r="P87" s="27"/>
      <c r="Q87" s="27"/>
      <c r="R87" s="29">
        <f t="shared" si="14"/>
        <v>3.5320000000000005</v>
      </c>
    </row>
    <row r="88" spans="1:18" ht="12.75">
      <c r="A88" s="26">
        <f t="shared" si="11"/>
        <v>84</v>
      </c>
      <c r="B88" s="26" t="s">
        <v>190</v>
      </c>
      <c r="C88" s="27" t="s">
        <v>40</v>
      </c>
      <c r="D88" s="27"/>
      <c r="E88" s="27">
        <v>2.98</v>
      </c>
      <c r="F88" s="27">
        <v>6.57</v>
      </c>
      <c r="G88" s="27">
        <f t="shared" si="12"/>
        <v>1.9710000000000003</v>
      </c>
      <c r="H88" s="27"/>
      <c r="I88" s="27"/>
      <c r="J88" s="27">
        <f t="shared" si="15"/>
        <v>4.9510000000000005</v>
      </c>
      <c r="K88" s="27">
        <v>0.6</v>
      </c>
      <c r="L88" s="39"/>
      <c r="M88" s="27"/>
      <c r="N88" s="27">
        <f t="shared" si="13"/>
        <v>0.6</v>
      </c>
      <c r="O88" s="27">
        <v>1</v>
      </c>
      <c r="P88" s="27"/>
      <c r="Q88" s="27"/>
      <c r="R88" s="29">
        <f t="shared" si="14"/>
        <v>6.551</v>
      </c>
    </row>
    <row r="89" spans="1:18" ht="25.5">
      <c r="A89" s="26">
        <f t="shared" si="11"/>
        <v>85</v>
      </c>
      <c r="B89" s="26" t="s">
        <v>81</v>
      </c>
      <c r="C89" s="27" t="s">
        <v>82</v>
      </c>
      <c r="D89" s="27" t="s">
        <v>83</v>
      </c>
      <c r="E89" s="27">
        <v>2.302</v>
      </c>
      <c r="F89" s="27">
        <v>7.23</v>
      </c>
      <c r="G89" s="27">
        <f t="shared" si="12"/>
        <v>2.1690000000000005</v>
      </c>
      <c r="H89" s="27"/>
      <c r="I89" s="27"/>
      <c r="J89" s="27">
        <f t="shared" si="15"/>
        <v>4.471</v>
      </c>
      <c r="K89" s="27"/>
      <c r="L89" s="39"/>
      <c r="M89" s="27"/>
      <c r="N89" s="27">
        <f t="shared" si="13"/>
        <v>0</v>
      </c>
      <c r="O89" s="27">
        <v>1</v>
      </c>
      <c r="P89" s="27"/>
      <c r="Q89" s="27"/>
      <c r="R89" s="29">
        <f t="shared" si="14"/>
        <v>5.471</v>
      </c>
    </row>
    <row r="90" spans="1:18" ht="25.5">
      <c r="A90" s="26">
        <f t="shared" si="11"/>
        <v>86</v>
      </c>
      <c r="B90" s="26" t="s">
        <v>116</v>
      </c>
      <c r="C90" s="27" t="s">
        <v>36</v>
      </c>
      <c r="D90" s="27"/>
      <c r="E90" s="27">
        <v>0</v>
      </c>
      <c r="F90" s="27">
        <v>7.63</v>
      </c>
      <c r="G90" s="27">
        <f t="shared" si="12"/>
        <v>2.289</v>
      </c>
      <c r="H90" s="27">
        <v>0.5</v>
      </c>
      <c r="I90" s="27"/>
      <c r="J90" s="27">
        <f t="shared" si="15"/>
        <v>2.789</v>
      </c>
      <c r="K90" s="27"/>
      <c r="L90" s="39"/>
      <c r="M90" s="27"/>
      <c r="N90" s="27">
        <f t="shared" si="13"/>
        <v>0</v>
      </c>
      <c r="O90" s="27">
        <v>1</v>
      </c>
      <c r="P90" s="27"/>
      <c r="Q90" s="27"/>
      <c r="R90" s="29">
        <f t="shared" si="14"/>
        <v>3.789</v>
      </c>
    </row>
    <row r="91" spans="1:18" ht="25.5">
      <c r="A91" s="26">
        <f t="shared" si="11"/>
        <v>87</v>
      </c>
      <c r="B91" s="26" t="s">
        <v>112</v>
      </c>
      <c r="C91" s="27" t="s">
        <v>77</v>
      </c>
      <c r="D91" s="27" t="s">
        <v>44</v>
      </c>
      <c r="E91" s="27">
        <v>3.623</v>
      </c>
      <c r="F91" s="27">
        <v>7.11</v>
      </c>
      <c r="G91" s="27">
        <f t="shared" si="12"/>
        <v>2.1330000000000005</v>
      </c>
      <c r="H91" s="27"/>
      <c r="I91" s="27"/>
      <c r="J91" s="27">
        <f t="shared" si="15"/>
        <v>5.756</v>
      </c>
      <c r="K91" s="27"/>
      <c r="L91" s="39"/>
      <c r="M91" s="27"/>
      <c r="N91" s="27">
        <f t="shared" si="13"/>
        <v>0</v>
      </c>
      <c r="O91" s="27">
        <v>1</v>
      </c>
      <c r="P91" s="27"/>
      <c r="Q91" s="27"/>
      <c r="R91" s="29">
        <f t="shared" si="14"/>
        <v>6.756</v>
      </c>
    </row>
    <row r="92" spans="1:18" ht="25.5">
      <c r="A92" s="26">
        <f t="shared" si="11"/>
        <v>88</v>
      </c>
      <c r="B92" s="26" t="s">
        <v>168</v>
      </c>
      <c r="C92" s="27" t="s">
        <v>36</v>
      </c>
      <c r="D92" s="27" t="s">
        <v>169</v>
      </c>
      <c r="E92" s="27">
        <v>0</v>
      </c>
      <c r="F92" s="27">
        <v>7.39</v>
      </c>
      <c r="G92" s="27">
        <f t="shared" si="12"/>
        <v>2.217</v>
      </c>
      <c r="H92" s="27">
        <v>0.5</v>
      </c>
      <c r="I92" s="27"/>
      <c r="J92" s="27">
        <f t="shared" si="15"/>
        <v>2.717</v>
      </c>
      <c r="K92" s="27"/>
      <c r="L92" s="39"/>
      <c r="M92" s="27"/>
      <c r="N92" s="27">
        <f t="shared" si="13"/>
        <v>0</v>
      </c>
      <c r="O92" s="27">
        <v>1</v>
      </c>
      <c r="P92" s="27"/>
      <c r="Q92" s="27"/>
      <c r="R92" s="29">
        <f t="shared" si="14"/>
        <v>3.717</v>
      </c>
    </row>
    <row r="93" spans="1:18" ht="12.75">
      <c r="A93" s="26">
        <f t="shared" si="11"/>
        <v>89</v>
      </c>
      <c r="B93" s="26" t="s">
        <v>155</v>
      </c>
      <c r="C93" s="27" t="s">
        <v>28</v>
      </c>
      <c r="D93" s="27"/>
      <c r="E93" s="27">
        <v>3.301</v>
      </c>
      <c r="F93" s="27">
        <v>8.07</v>
      </c>
      <c r="G93" s="27">
        <f t="shared" si="12"/>
        <v>2.4210000000000003</v>
      </c>
      <c r="H93" s="27">
        <v>0.5</v>
      </c>
      <c r="I93" s="27"/>
      <c r="J93" s="27">
        <f t="shared" si="15"/>
        <v>6.222</v>
      </c>
      <c r="K93" s="27"/>
      <c r="L93" s="39"/>
      <c r="M93" s="27"/>
      <c r="N93" s="27">
        <f t="shared" si="13"/>
        <v>0</v>
      </c>
      <c r="O93" s="27">
        <v>1</v>
      </c>
      <c r="P93" s="27"/>
      <c r="Q93" s="27"/>
      <c r="R93" s="29">
        <f t="shared" si="14"/>
        <v>7.222</v>
      </c>
    </row>
    <row r="94" spans="1:18" ht="12.75">
      <c r="A94" s="26">
        <f t="shared" si="11"/>
        <v>90</v>
      </c>
      <c r="B94" s="26" t="s">
        <v>192</v>
      </c>
      <c r="C94" s="27" t="s">
        <v>31</v>
      </c>
      <c r="D94" s="27"/>
      <c r="E94" s="27">
        <v>4.085</v>
      </c>
      <c r="F94" s="27">
        <v>6.88</v>
      </c>
      <c r="G94" s="27">
        <f t="shared" si="12"/>
        <v>2.064</v>
      </c>
      <c r="H94" s="27"/>
      <c r="I94" s="27"/>
      <c r="J94" s="27">
        <f t="shared" si="15"/>
        <v>6.149</v>
      </c>
      <c r="K94" s="27"/>
      <c r="L94" s="39"/>
      <c r="M94" s="27"/>
      <c r="N94" s="27">
        <f t="shared" si="13"/>
        <v>0</v>
      </c>
      <c r="O94" s="27">
        <v>1</v>
      </c>
      <c r="P94" s="27"/>
      <c r="Q94" s="27"/>
      <c r="R94" s="29">
        <f t="shared" si="14"/>
        <v>7.149</v>
      </c>
    </row>
    <row r="95" spans="1:18" ht="51">
      <c r="A95" s="26">
        <f t="shared" si="11"/>
        <v>91</v>
      </c>
      <c r="B95" s="26" t="s">
        <v>206</v>
      </c>
      <c r="C95" s="27" t="s">
        <v>94</v>
      </c>
      <c r="D95" s="27"/>
      <c r="E95" s="27">
        <v>0</v>
      </c>
      <c r="F95" s="27">
        <v>6.9</v>
      </c>
      <c r="G95" s="27">
        <f t="shared" si="12"/>
        <v>2.0700000000000003</v>
      </c>
      <c r="H95" s="27"/>
      <c r="I95" s="27"/>
      <c r="J95" s="27">
        <f t="shared" si="15"/>
        <v>2.0700000000000003</v>
      </c>
      <c r="K95" s="27"/>
      <c r="L95" s="39"/>
      <c r="M95" s="27"/>
      <c r="N95" s="27">
        <f t="shared" si="13"/>
        <v>0</v>
      </c>
      <c r="O95" s="27">
        <v>1</v>
      </c>
      <c r="P95" s="27"/>
      <c r="Q95" s="27"/>
      <c r="R95" s="29">
        <f t="shared" si="14"/>
        <v>3.0700000000000003</v>
      </c>
    </row>
    <row r="96" spans="1:18" ht="12.75">
      <c r="A96" s="26">
        <f t="shared" si="11"/>
        <v>92</v>
      </c>
      <c r="B96" s="26" t="s">
        <v>41</v>
      </c>
      <c r="C96" s="27" t="s">
        <v>42</v>
      </c>
      <c r="D96" s="27"/>
      <c r="E96" s="27">
        <v>1.517</v>
      </c>
      <c r="F96" s="27">
        <v>7</v>
      </c>
      <c r="G96" s="27">
        <f t="shared" si="12"/>
        <v>2.1000000000000005</v>
      </c>
      <c r="H96" s="27"/>
      <c r="I96" s="27"/>
      <c r="J96" s="27">
        <f t="shared" si="15"/>
        <v>3.6170000000000004</v>
      </c>
      <c r="K96" s="27">
        <v>0.6</v>
      </c>
      <c r="L96" s="39"/>
      <c r="M96" s="27"/>
      <c r="N96" s="27">
        <f t="shared" si="13"/>
        <v>0.6</v>
      </c>
      <c r="O96" s="27">
        <v>1</v>
      </c>
      <c r="P96" s="27"/>
      <c r="Q96" s="27"/>
      <c r="R96" s="29">
        <f t="shared" si="14"/>
        <v>5.2170000000000005</v>
      </c>
    </row>
    <row r="97" spans="1:18" ht="12.75">
      <c r="A97" s="26">
        <f t="shared" si="11"/>
        <v>93</v>
      </c>
      <c r="B97" s="26" t="s">
        <v>149</v>
      </c>
      <c r="C97" s="27" t="s">
        <v>40</v>
      </c>
      <c r="D97" s="27"/>
      <c r="E97" s="27">
        <v>3.638</v>
      </c>
      <c r="F97" s="27">
        <v>7.63</v>
      </c>
      <c r="G97" s="27">
        <f t="shared" si="12"/>
        <v>2.289</v>
      </c>
      <c r="H97" s="27"/>
      <c r="I97" s="27"/>
      <c r="J97" s="27">
        <f t="shared" si="15"/>
        <v>5.927</v>
      </c>
      <c r="K97" s="27">
        <v>0.3</v>
      </c>
      <c r="L97" s="39"/>
      <c r="M97" s="27"/>
      <c r="N97" s="27">
        <f t="shared" si="13"/>
        <v>0.3</v>
      </c>
      <c r="O97" s="27">
        <v>1</v>
      </c>
      <c r="P97" s="27"/>
      <c r="Q97" s="27"/>
      <c r="R97" s="29">
        <f t="shared" si="14"/>
        <v>7.226999999999999</v>
      </c>
    </row>
    <row r="98" spans="1:18" ht="12.75">
      <c r="A98" s="26">
        <f t="shared" si="11"/>
        <v>94</v>
      </c>
      <c r="B98" s="26" t="s">
        <v>238</v>
      </c>
      <c r="C98" s="27" t="s">
        <v>44</v>
      </c>
      <c r="D98" s="27" t="s">
        <v>213</v>
      </c>
      <c r="E98" s="27">
        <v>0</v>
      </c>
      <c r="F98" s="27">
        <v>6.24</v>
      </c>
      <c r="G98" s="27">
        <f t="shared" si="12"/>
        <v>1.8720000000000003</v>
      </c>
      <c r="H98" s="27"/>
      <c r="I98" s="27"/>
      <c r="J98" s="27">
        <f t="shared" si="15"/>
        <v>1.8720000000000003</v>
      </c>
      <c r="K98" s="27">
        <v>0.6</v>
      </c>
      <c r="L98" s="39"/>
      <c r="M98" s="27"/>
      <c r="N98" s="27">
        <f t="shared" si="13"/>
        <v>0.6</v>
      </c>
      <c r="O98" s="27">
        <v>1</v>
      </c>
      <c r="P98" s="27"/>
      <c r="Q98" s="27"/>
      <c r="R98" s="29">
        <f t="shared" si="14"/>
        <v>3.4720000000000004</v>
      </c>
    </row>
    <row r="99" spans="1:18" ht="25.5">
      <c r="A99" s="26">
        <f t="shared" si="11"/>
        <v>95</v>
      </c>
      <c r="B99" s="26" t="s">
        <v>154</v>
      </c>
      <c r="C99" s="27" t="s">
        <v>77</v>
      </c>
      <c r="D99" s="27"/>
      <c r="E99" s="27">
        <v>1.451</v>
      </c>
      <c r="F99" s="27">
        <v>6.98</v>
      </c>
      <c r="G99" s="27">
        <f t="shared" si="12"/>
        <v>2.0940000000000003</v>
      </c>
      <c r="H99" s="27"/>
      <c r="I99" s="27"/>
      <c r="J99" s="27">
        <f t="shared" si="15"/>
        <v>3.5450000000000004</v>
      </c>
      <c r="K99" s="27">
        <v>0.6</v>
      </c>
      <c r="L99" s="39"/>
      <c r="M99" s="27"/>
      <c r="N99" s="27">
        <f t="shared" si="13"/>
        <v>0.6</v>
      </c>
      <c r="O99" s="27">
        <v>1</v>
      </c>
      <c r="P99" s="27"/>
      <c r="Q99" s="33" t="s">
        <v>96</v>
      </c>
      <c r="R99" s="29">
        <f t="shared" si="14"/>
        <v>5.1450000000000005</v>
      </c>
    </row>
    <row r="100" spans="1:18" ht="51">
      <c r="A100" s="26">
        <f t="shared" si="11"/>
        <v>96</v>
      </c>
      <c r="B100" s="26" t="s">
        <v>232</v>
      </c>
      <c r="C100" s="27" t="s">
        <v>80</v>
      </c>
      <c r="D100" s="27"/>
      <c r="E100" s="27">
        <v>1.529</v>
      </c>
      <c r="F100" s="27">
        <v>6.79</v>
      </c>
      <c r="G100" s="27">
        <f t="shared" si="12"/>
        <v>2.0370000000000004</v>
      </c>
      <c r="H100" s="27"/>
      <c r="I100" s="27"/>
      <c r="J100" s="27">
        <f t="shared" si="15"/>
        <v>3.5660000000000003</v>
      </c>
      <c r="K100" s="27"/>
      <c r="L100" s="39"/>
      <c r="M100" s="27"/>
      <c r="N100" s="27">
        <f t="shared" si="13"/>
        <v>0</v>
      </c>
      <c r="O100" s="27">
        <v>1</v>
      </c>
      <c r="P100" s="27"/>
      <c r="Q100" s="27"/>
      <c r="R100" s="29">
        <f t="shared" si="14"/>
        <v>4.566000000000001</v>
      </c>
    </row>
    <row r="101" spans="1:18" ht="51">
      <c r="A101" s="26">
        <f aca="true" t="shared" si="16" ref="A101:A132">A100+1</f>
        <v>97</v>
      </c>
      <c r="B101" s="26" t="s">
        <v>123</v>
      </c>
      <c r="C101" s="27" t="s">
        <v>36</v>
      </c>
      <c r="D101" s="27" t="s">
        <v>124</v>
      </c>
      <c r="E101" s="27">
        <v>2.763</v>
      </c>
      <c r="F101" s="27">
        <v>6.51</v>
      </c>
      <c r="G101" s="27">
        <f aca="true" t="shared" si="17" ref="G101:G132">F101*0.3</f>
        <v>1.9530000000000003</v>
      </c>
      <c r="H101" s="27">
        <v>0.5</v>
      </c>
      <c r="I101" s="27"/>
      <c r="J101" s="27">
        <f t="shared" si="15"/>
        <v>5.216</v>
      </c>
      <c r="K101" s="27"/>
      <c r="L101" s="39"/>
      <c r="M101" s="27"/>
      <c r="N101" s="27">
        <f aca="true" t="shared" si="18" ref="N101:N132">K101+L101+M101</f>
        <v>0</v>
      </c>
      <c r="O101" s="27">
        <v>1</v>
      </c>
      <c r="P101" s="27"/>
      <c r="Q101" s="27"/>
      <c r="R101" s="29">
        <f aca="true" t="shared" si="19" ref="R101:R132">J101+N101+O101</f>
        <v>6.216</v>
      </c>
    </row>
    <row r="102" spans="1:18" ht="12.75">
      <c r="A102" s="26">
        <f t="shared" si="16"/>
        <v>98</v>
      </c>
      <c r="B102" s="26" t="s">
        <v>68</v>
      </c>
      <c r="C102" s="27" t="s">
        <v>69</v>
      </c>
      <c r="D102" s="27"/>
      <c r="E102" s="27">
        <v>0.4</v>
      </c>
      <c r="F102" s="27">
        <v>6.7</v>
      </c>
      <c r="G102" s="27">
        <f t="shared" si="17"/>
        <v>2.0100000000000002</v>
      </c>
      <c r="H102" s="27"/>
      <c r="I102" s="27"/>
      <c r="J102" s="27">
        <f t="shared" si="15"/>
        <v>2.41</v>
      </c>
      <c r="K102" s="27">
        <v>0.6</v>
      </c>
      <c r="L102" s="39"/>
      <c r="M102" s="27"/>
      <c r="N102" s="27">
        <f t="shared" si="18"/>
        <v>0.6</v>
      </c>
      <c r="O102" s="27">
        <v>1</v>
      </c>
      <c r="P102" s="27"/>
      <c r="Q102" s="27"/>
      <c r="R102" s="29">
        <f t="shared" si="19"/>
        <v>4.01</v>
      </c>
    </row>
    <row r="103" spans="1:18" ht="25.5">
      <c r="A103" s="26">
        <f t="shared" si="16"/>
        <v>99</v>
      </c>
      <c r="B103" s="26" t="s">
        <v>49</v>
      </c>
      <c r="C103" s="27" t="s">
        <v>50</v>
      </c>
      <c r="D103" s="27"/>
      <c r="E103" s="27"/>
      <c r="F103" s="27">
        <v>8.46</v>
      </c>
      <c r="G103" s="27">
        <f t="shared" si="17"/>
        <v>2.5380000000000007</v>
      </c>
      <c r="H103" s="27"/>
      <c r="I103" s="27"/>
      <c r="J103" s="27">
        <f t="shared" si="15"/>
        <v>2.5380000000000007</v>
      </c>
      <c r="K103" s="27"/>
      <c r="L103" s="39"/>
      <c r="M103" s="27"/>
      <c r="N103" s="27">
        <f t="shared" si="18"/>
        <v>0</v>
      </c>
      <c r="O103" s="27">
        <v>1</v>
      </c>
      <c r="P103" s="27"/>
      <c r="Q103" s="27"/>
      <c r="R103" s="29">
        <f t="shared" si="19"/>
        <v>3.5380000000000007</v>
      </c>
    </row>
    <row r="104" spans="1:18" ht="38.25">
      <c r="A104" s="26">
        <f t="shared" si="16"/>
        <v>100</v>
      </c>
      <c r="B104" s="26" t="s">
        <v>228</v>
      </c>
      <c r="C104" s="27" t="s">
        <v>92</v>
      </c>
      <c r="D104" s="27"/>
      <c r="E104" s="27">
        <v>0</v>
      </c>
      <c r="F104" s="27">
        <v>6.51</v>
      </c>
      <c r="G104" s="27">
        <f t="shared" si="17"/>
        <v>1.9530000000000003</v>
      </c>
      <c r="H104" s="27"/>
      <c r="I104" s="27"/>
      <c r="J104" s="27">
        <f t="shared" si="15"/>
        <v>1.9530000000000003</v>
      </c>
      <c r="K104" s="27"/>
      <c r="L104" s="39"/>
      <c r="M104" s="27"/>
      <c r="N104" s="27">
        <f t="shared" si="18"/>
        <v>0</v>
      </c>
      <c r="O104" s="27">
        <v>1</v>
      </c>
      <c r="P104" s="27"/>
      <c r="Q104" s="27"/>
      <c r="R104" s="29">
        <f t="shared" si="19"/>
        <v>2.9530000000000003</v>
      </c>
    </row>
    <row r="105" spans="1:18" ht="12.75">
      <c r="A105" s="26">
        <f t="shared" si="16"/>
        <v>101</v>
      </c>
      <c r="B105" s="26" t="s">
        <v>215</v>
      </c>
      <c r="C105" s="27" t="s">
        <v>216</v>
      </c>
      <c r="D105" s="27"/>
      <c r="E105" s="27"/>
      <c r="F105" s="27">
        <v>6.27</v>
      </c>
      <c r="G105" s="27">
        <f t="shared" si="17"/>
        <v>1.8810000000000002</v>
      </c>
      <c r="H105" s="27"/>
      <c r="I105" s="27"/>
      <c r="J105" s="27">
        <f t="shared" si="15"/>
        <v>1.8810000000000002</v>
      </c>
      <c r="K105" s="27"/>
      <c r="L105" s="39"/>
      <c r="M105" s="27"/>
      <c r="N105" s="27">
        <f t="shared" si="18"/>
        <v>0</v>
      </c>
      <c r="O105" s="27">
        <v>1</v>
      </c>
      <c r="P105" s="27"/>
      <c r="Q105" s="27"/>
      <c r="R105" s="29">
        <f t="shared" si="19"/>
        <v>2.8810000000000002</v>
      </c>
    </row>
    <row r="106" spans="1:18" ht="51">
      <c r="A106" s="26">
        <f t="shared" si="16"/>
        <v>102</v>
      </c>
      <c r="B106" s="26" t="s">
        <v>64</v>
      </c>
      <c r="C106" s="27" t="s">
        <v>28</v>
      </c>
      <c r="D106" s="27" t="s">
        <v>65</v>
      </c>
      <c r="E106" s="27">
        <v>3.63</v>
      </c>
      <c r="F106" s="27">
        <v>6.88</v>
      </c>
      <c r="G106" s="27">
        <f t="shared" si="17"/>
        <v>2.064</v>
      </c>
      <c r="H106" s="27"/>
      <c r="I106" s="27"/>
      <c r="J106" s="27">
        <f t="shared" si="15"/>
        <v>5.694</v>
      </c>
      <c r="K106" s="27">
        <v>0.6</v>
      </c>
      <c r="L106" s="39"/>
      <c r="M106" s="27"/>
      <c r="N106" s="27">
        <f t="shared" si="18"/>
        <v>0.6</v>
      </c>
      <c r="O106" s="27">
        <v>1</v>
      </c>
      <c r="P106" s="27"/>
      <c r="Q106" s="27"/>
      <c r="R106" s="29">
        <f t="shared" si="19"/>
        <v>7.294</v>
      </c>
    </row>
    <row r="107" spans="1:18" ht="12.75">
      <c r="A107" s="26">
        <f t="shared" si="16"/>
        <v>103</v>
      </c>
      <c r="B107" s="26" t="s">
        <v>224</v>
      </c>
      <c r="C107" s="27" t="s">
        <v>28</v>
      </c>
      <c r="D107" s="27"/>
      <c r="E107" s="27">
        <v>0</v>
      </c>
      <c r="F107" s="27">
        <v>6.88</v>
      </c>
      <c r="G107" s="27">
        <f t="shared" si="17"/>
        <v>2.064</v>
      </c>
      <c r="H107" s="27"/>
      <c r="I107" s="27"/>
      <c r="J107" s="27">
        <f t="shared" si="15"/>
        <v>2.064</v>
      </c>
      <c r="K107" s="27"/>
      <c r="L107" s="39"/>
      <c r="M107" s="27"/>
      <c r="N107" s="27">
        <f t="shared" si="18"/>
        <v>0</v>
      </c>
      <c r="O107" s="27">
        <v>1</v>
      </c>
      <c r="P107" s="27"/>
      <c r="Q107" s="27"/>
      <c r="R107" s="29">
        <f t="shared" si="19"/>
        <v>3.064</v>
      </c>
    </row>
    <row r="108" spans="1:18" ht="38.25">
      <c r="A108" s="26">
        <f t="shared" si="16"/>
        <v>104</v>
      </c>
      <c r="B108" s="26" t="s">
        <v>47</v>
      </c>
      <c r="C108" s="27" t="s">
        <v>48</v>
      </c>
      <c r="D108" s="27"/>
      <c r="E108" s="27">
        <v>0.5</v>
      </c>
      <c r="F108" s="27">
        <v>7.62</v>
      </c>
      <c r="G108" s="27">
        <f t="shared" si="17"/>
        <v>2.2860000000000005</v>
      </c>
      <c r="H108" s="27"/>
      <c r="I108" s="27"/>
      <c r="J108" s="27">
        <f t="shared" si="15"/>
        <v>2.7860000000000005</v>
      </c>
      <c r="K108" s="27">
        <v>0.3</v>
      </c>
      <c r="L108" s="39"/>
      <c r="M108" s="27"/>
      <c r="N108" s="27">
        <f t="shared" si="18"/>
        <v>0.3</v>
      </c>
      <c r="O108" s="27">
        <v>1</v>
      </c>
      <c r="P108" s="27"/>
      <c r="Q108" s="27"/>
      <c r="R108" s="29">
        <f t="shared" si="19"/>
        <v>4.086</v>
      </c>
    </row>
    <row r="109" spans="1:18" ht="12.75">
      <c r="A109" s="26">
        <f t="shared" si="16"/>
        <v>105</v>
      </c>
      <c r="B109" s="26" t="s">
        <v>102</v>
      </c>
      <c r="C109" s="27" t="s">
        <v>40</v>
      </c>
      <c r="D109" s="27"/>
      <c r="E109" s="27">
        <v>0</v>
      </c>
      <c r="F109" s="27">
        <v>6.7</v>
      </c>
      <c r="G109" s="27">
        <f t="shared" si="17"/>
        <v>2.0100000000000002</v>
      </c>
      <c r="H109" s="27"/>
      <c r="I109" s="27"/>
      <c r="J109" s="27">
        <f t="shared" si="15"/>
        <v>2.0100000000000002</v>
      </c>
      <c r="K109" s="27"/>
      <c r="L109" s="39"/>
      <c r="M109" s="27"/>
      <c r="N109" s="27">
        <f t="shared" si="18"/>
        <v>0</v>
      </c>
      <c r="O109" s="27">
        <v>1</v>
      </c>
      <c r="P109" s="27"/>
      <c r="Q109" s="27"/>
      <c r="R109" s="29">
        <f t="shared" si="19"/>
        <v>3.0100000000000002</v>
      </c>
    </row>
    <row r="110" spans="1:18" ht="38.25">
      <c r="A110" s="26">
        <f t="shared" si="16"/>
        <v>106</v>
      </c>
      <c r="B110" s="26" t="s">
        <v>210</v>
      </c>
      <c r="C110" s="27" t="s">
        <v>42</v>
      </c>
      <c r="D110" s="27" t="s">
        <v>197</v>
      </c>
      <c r="E110" s="27">
        <v>1.833</v>
      </c>
      <c r="F110" s="27">
        <v>6.86</v>
      </c>
      <c r="G110" s="27">
        <f t="shared" si="17"/>
        <v>2.0580000000000003</v>
      </c>
      <c r="H110" s="27">
        <v>0.5</v>
      </c>
      <c r="I110" s="27"/>
      <c r="J110" s="27">
        <f t="shared" si="15"/>
        <v>4.391</v>
      </c>
      <c r="K110" s="27"/>
      <c r="L110" s="39"/>
      <c r="M110" s="27"/>
      <c r="N110" s="27">
        <f t="shared" si="18"/>
        <v>0</v>
      </c>
      <c r="O110" s="27">
        <v>1</v>
      </c>
      <c r="P110" s="27"/>
      <c r="Q110" s="27"/>
      <c r="R110" s="29">
        <f t="shared" si="19"/>
        <v>5.391</v>
      </c>
    </row>
    <row r="111" spans="1:18" ht="12.75">
      <c r="A111" s="26">
        <f t="shared" si="16"/>
        <v>107</v>
      </c>
      <c r="B111" s="26" t="s">
        <v>74</v>
      </c>
      <c r="C111" s="27" t="s">
        <v>40</v>
      </c>
      <c r="D111" s="27"/>
      <c r="E111" s="27">
        <v>0</v>
      </c>
      <c r="F111" s="27">
        <v>7.21</v>
      </c>
      <c r="G111" s="27">
        <f t="shared" si="17"/>
        <v>2.1630000000000003</v>
      </c>
      <c r="H111" s="27"/>
      <c r="I111" s="27"/>
      <c r="J111" s="27">
        <f t="shared" si="15"/>
        <v>2.1630000000000003</v>
      </c>
      <c r="K111" s="27"/>
      <c r="L111" s="39"/>
      <c r="M111" s="27"/>
      <c r="N111" s="27">
        <f t="shared" si="18"/>
        <v>0</v>
      </c>
      <c r="O111" s="27">
        <v>1</v>
      </c>
      <c r="P111" s="27"/>
      <c r="Q111" s="27"/>
      <c r="R111" s="29">
        <f t="shared" si="19"/>
        <v>3.1630000000000003</v>
      </c>
    </row>
    <row r="112" spans="1:18" ht="38.25">
      <c r="A112" s="26">
        <f t="shared" si="16"/>
        <v>108</v>
      </c>
      <c r="B112" s="26" t="s">
        <v>128</v>
      </c>
      <c r="C112" s="27" t="s">
        <v>77</v>
      </c>
      <c r="D112" s="27" t="s">
        <v>92</v>
      </c>
      <c r="E112" s="27">
        <v>0</v>
      </c>
      <c r="F112" s="27">
        <v>6.93</v>
      </c>
      <c r="G112" s="27">
        <f t="shared" si="17"/>
        <v>2.079</v>
      </c>
      <c r="H112" s="27"/>
      <c r="I112" s="27"/>
      <c r="J112" s="27">
        <f t="shared" si="15"/>
        <v>2.079</v>
      </c>
      <c r="K112" s="27"/>
      <c r="L112" s="39"/>
      <c r="M112" s="27"/>
      <c r="N112" s="27">
        <f t="shared" si="18"/>
        <v>0</v>
      </c>
      <c r="O112" s="27">
        <v>1</v>
      </c>
      <c r="P112" s="27"/>
      <c r="Q112" s="27"/>
      <c r="R112" s="29">
        <f t="shared" si="19"/>
        <v>3.079</v>
      </c>
    </row>
    <row r="113" spans="1:18" ht="51">
      <c r="A113" s="26">
        <f t="shared" si="16"/>
        <v>109</v>
      </c>
      <c r="B113" s="26" t="s">
        <v>203</v>
      </c>
      <c r="C113" s="27" t="s">
        <v>94</v>
      </c>
      <c r="D113" s="27"/>
      <c r="E113" s="27">
        <v>0.40900000000000003</v>
      </c>
      <c r="F113" s="27">
        <v>6.9</v>
      </c>
      <c r="G113" s="27">
        <f t="shared" si="17"/>
        <v>2.0700000000000003</v>
      </c>
      <c r="H113" s="27"/>
      <c r="I113" s="27"/>
      <c r="J113" s="27">
        <f t="shared" si="15"/>
        <v>2.479</v>
      </c>
      <c r="K113" s="27"/>
      <c r="L113" s="39"/>
      <c r="M113" s="27"/>
      <c r="N113" s="27">
        <f t="shared" si="18"/>
        <v>0</v>
      </c>
      <c r="O113" s="27">
        <v>1</v>
      </c>
      <c r="P113" s="27"/>
      <c r="Q113" s="27"/>
      <c r="R113" s="29">
        <f t="shared" si="19"/>
        <v>3.479</v>
      </c>
    </row>
    <row r="114" spans="1:18" ht="51">
      <c r="A114" s="26">
        <f t="shared" si="16"/>
        <v>110</v>
      </c>
      <c r="B114" s="26" t="s">
        <v>129</v>
      </c>
      <c r="C114" s="27" t="s">
        <v>94</v>
      </c>
      <c r="D114" s="27"/>
      <c r="E114" s="27"/>
      <c r="F114" s="27">
        <v>7.23</v>
      </c>
      <c r="G114" s="27">
        <f t="shared" si="17"/>
        <v>2.1690000000000005</v>
      </c>
      <c r="H114" s="27">
        <v>0.5</v>
      </c>
      <c r="I114" s="27"/>
      <c r="J114" s="27">
        <f t="shared" si="15"/>
        <v>2.6690000000000005</v>
      </c>
      <c r="K114" s="27"/>
      <c r="L114" s="39"/>
      <c r="M114" s="27"/>
      <c r="N114" s="27">
        <f t="shared" si="18"/>
        <v>0</v>
      </c>
      <c r="O114" s="27">
        <v>1</v>
      </c>
      <c r="P114" s="27"/>
      <c r="Q114" s="27"/>
      <c r="R114" s="29">
        <f t="shared" si="19"/>
        <v>3.6690000000000005</v>
      </c>
    </row>
    <row r="115" spans="1:18" ht="25.5">
      <c r="A115" s="26">
        <f t="shared" si="16"/>
        <v>111</v>
      </c>
      <c r="B115" s="26" t="s">
        <v>32</v>
      </c>
      <c r="C115" s="27" t="s">
        <v>33</v>
      </c>
      <c r="D115" s="27"/>
      <c r="E115" s="27">
        <v>0.357</v>
      </c>
      <c r="F115" s="27">
        <v>8.02</v>
      </c>
      <c r="G115" s="27">
        <f t="shared" si="17"/>
        <v>2.406</v>
      </c>
      <c r="H115" s="27"/>
      <c r="I115" s="27"/>
      <c r="J115" s="27">
        <f t="shared" si="15"/>
        <v>2.763</v>
      </c>
      <c r="K115" s="27"/>
      <c r="L115" s="39"/>
      <c r="M115" s="27"/>
      <c r="N115" s="27">
        <f t="shared" si="18"/>
        <v>0</v>
      </c>
      <c r="O115" s="27">
        <v>1</v>
      </c>
      <c r="P115" s="27"/>
      <c r="Q115" s="27"/>
      <c r="R115" s="29">
        <f t="shared" si="19"/>
        <v>3.763</v>
      </c>
    </row>
    <row r="116" spans="1:18" ht="12.75">
      <c r="A116" s="26">
        <f t="shared" si="16"/>
        <v>112</v>
      </c>
      <c r="B116" s="26" t="s">
        <v>183</v>
      </c>
      <c r="C116" s="27" t="s">
        <v>82</v>
      </c>
      <c r="D116" s="27"/>
      <c r="E116" s="27">
        <v>0.105</v>
      </c>
      <c r="F116" s="27">
        <v>6.44</v>
      </c>
      <c r="G116" s="27">
        <f t="shared" si="17"/>
        <v>1.9320000000000004</v>
      </c>
      <c r="H116" s="27"/>
      <c r="I116" s="27"/>
      <c r="J116" s="27">
        <f t="shared" si="15"/>
        <v>2.0370000000000004</v>
      </c>
      <c r="K116" s="27"/>
      <c r="L116" s="39"/>
      <c r="M116" s="27"/>
      <c r="N116" s="27">
        <f t="shared" si="18"/>
        <v>0</v>
      </c>
      <c r="O116" s="27">
        <v>1</v>
      </c>
      <c r="P116" s="27"/>
      <c r="Q116" s="27"/>
      <c r="R116" s="29">
        <f t="shared" si="19"/>
        <v>3.0370000000000004</v>
      </c>
    </row>
    <row r="117" spans="1:18" ht="51">
      <c r="A117" s="26">
        <f t="shared" si="16"/>
        <v>113</v>
      </c>
      <c r="B117" s="26" t="s">
        <v>198</v>
      </c>
      <c r="C117" s="27" t="s">
        <v>101</v>
      </c>
      <c r="D117" s="27" t="s">
        <v>77</v>
      </c>
      <c r="E117" s="27">
        <v>1.601</v>
      </c>
      <c r="F117" s="27">
        <v>6.23</v>
      </c>
      <c r="G117" s="27">
        <f t="shared" si="17"/>
        <v>1.8690000000000004</v>
      </c>
      <c r="H117" s="27"/>
      <c r="I117" s="27"/>
      <c r="J117" s="27">
        <f aca="true" t="shared" si="20" ref="J117:J148">E117+G117+H117+I117</f>
        <v>3.4700000000000006</v>
      </c>
      <c r="K117" s="27">
        <v>0.3</v>
      </c>
      <c r="L117" s="39"/>
      <c r="M117" s="27"/>
      <c r="N117" s="27">
        <f t="shared" si="18"/>
        <v>0.3</v>
      </c>
      <c r="O117" s="27">
        <v>1</v>
      </c>
      <c r="P117" s="27"/>
      <c r="Q117" s="27"/>
      <c r="R117" s="29">
        <f t="shared" si="19"/>
        <v>4.7700000000000005</v>
      </c>
    </row>
    <row r="118" spans="1:18" ht="51">
      <c r="A118" s="26">
        <f t="shared" si="16"/>
        <v>114</v>
      </c>
      <c r="B118" s="26" t="s">
        <v>196</v>
      </c>
      <c r="C118" s="27" t="s">
        <v>94</v>
      </c>
      <c r="D118" s="27" t="s">
        <v>197</v>
      </c>
      <c r="E118" s="27">
        <v>1.935</v>
      </c>
      <c r="F118" s="27">
        <v>7.04</v>
      </c>
      <c r="G118" s="27">
        <f t="shared" si="17"/>
        <v>2.1120000000000005</v>
      </c>
      <c r="H118" s="27">
        <v>0.5</v>
      </c>
      <c r="I118" s="27"/>
      <c r="J118" s="27">
        <f t="shared" si="20"/>
        <v>4.547000000000001</v>
      </c>
      <c r="K118" s="27"/>
      <c r="L118" s="39"/>
      <c r="M118" s="27"/>
      <c r="N118" s="27">
        <f t="shared" si="18"/>
        <v>0</v>
      </c>
      <c r="O118" s="27">
        <v>1</v>
      </c>
      <c r="P118" s="27"/>
      <c r="Q118" s="27"/>
      <c r="R118" s="29">
        <f t="shared" si="19"/>
        <v>5.547000000000001</v>
      </c>
    </row>
    <row r="119" spans="1:18" ht="38.25">
      <c r="A119" s="26">
        <f t="shared" si="16"/>
        <v>115</v>
      </c>
      <c r="B119" s="26" t="s">
        <v>235</v>
      </c>
      <c r="C119" s="27" t="s">
        <v>92</v>
      </c>
      <c r="D119" s="27" t="s">
        <v>236</v>
      </c>
      <c r="E119" s="27">
        <v>1.444</v>
      </c>
      <c r="F119" s="27">
        <v>6.57</v>
      </c>
      <c r="G119" s="27">
        <f t="shared" si="17"/>
        <v>1.9710000000000003</v>
      </c>
      <c r="H119" s="27"/>
      <c r="I119" s="27"/>
      <c r="J119" s="27">
        <f t="shared" si="20"/>
        <v>3.415</v>
      </c>
      <c r="K119" s="27"/>
      <c r="L119" s="39"/>
      <c r="M119" s="27"/>
      <c r="N119" s="27">
        <f t="shared" si="18"/>
        <v>0</v>
      </c>
      <c r="O119" s="27">
        <v>1</v>
      </c>
      <c r="P119" s="27"/>
      <c r="Q119" s="27"/>
      <c r="R119" s="29">
        <f t="shared" si="19"/>
        <v>4.415</v>
      </c>
    </row>
    <row r="120" spans="1:18" ht="12.75">
      <c r="A120" s="26">
        <f t="shared" si="16"/>
        <v>116</v>
      </c>
      <c r="B120" s="26" t="s">
        <v>89</v>
      </c>
      <c r="C120" s="27" t="s">
        <v>90</v>
      </c>
      <c r="D120" s="27"/>
      <c r="E120" s="27">
        <v>0</v>
      </c>
      <c r="F120" s="27">
        <v>6.64</v>
      </c>
      <c r="G120" s="27">
        <f t="shared" si="17"/>
        <v>1.9920000000000002</v>
      </c>
      <c r="H120" s="27"/>
      <c r="I120" s="27"/>
      <c r="J120" s="27">
        <f t="shared" si="20"/>
        <v>1.9920000000000002</v>
      </c>
      <c r="K120" s="27"/>
      <c r="L120" s="39"/>
      <c r="M120" s="27"/>
      <c r="N120" s="27">
        <f t="shared" si="18"/>
        <v>0</v>
      </c>
      <c r="O120" s="27">
        <v>1</v>
      </c>
      <c r="P120" s="27"/>
      <c r="Q120" s="27"/>
      <c r="R120" s="29">
        <f t="shared" si="19"/>
        <v>2.992</v>
      </c>
    </row>
    <row r="121" spans="1:18" ht="38.25">
      <c r="A121" s="26">
        <f t="shared" si="16"/>
        <v>117</v>
      </c>
      <c r="B121" s="26" t="s">
        <v>91</v>
      </c>
      <c r="C121" s="27" t="s">
        <v>92</v>
      </c>
      <c r="D121" s="27" t="s">
        <v>78</v>
      </c>
      <c r="E121" s="27">
        <v>3.383</v>
      </c>
      <c r="F121" s="27">
        <v>6.95</v>
      </c>
      <c r="G121" s="27">
        <f t="shared" si="17"/>
        <v>2.0850000000000004</v>
      </c>
      <c r="H121" s="27"/>
      <c r="I121" s="27"/>
      <c r="J121" s="27">
        <f t="shared" si="20"/>
        <v>5.468</v>
      </c>
      <c r="K121" s="27"/>
      <c r="L121" s="39"/>
      <c r="M121" s="27"/>
      <c r="N121" s="27">
        <f t="shared" si="18"/>
        <v>0</v>
      </c>
      <c r="O121" s="27">
        <v>1</v>
      </c>
      <c r="P121" s="27"/>
      <c r="Q121" s="27"/>
      <c r="R121" s="29">
        <f t="shared" si="19"/>
        <v>6.468</v>
      </c>
    </row>
    <row r="122" spans="1:18" ht="12.75">
      <c r="A122" s="26">
        <f t="shared" si="16"/>
        <v>118</v>
      </c>
      <c r="B122" s="26" t="s">
        <v>73</v>
      </c>
      <c r="C122" s="27" t="s">
        <v>56</v>
      </c>
      <c r="D122" s="27"/>
      <c r="E122" s="27">
        <v>2.173</v>
      </c>
      <c r="F122" s="27">
        <v>6.55</v>
      </c>
      <c r="G122" s="27">
        <f t="shared" si="17"/>
        <v>1.9650000000000003</v>
      </c>
      <c r="H122" s="27"/>
      <c r="I122" s="27"/>
      <c r="J122" s="27">
        <f t="shared" si="20"/>
        <v>4.138</v>
      </c>
      <c r="K122" s="27">
        <v>0.3</v>
      </c>
      <c r="L122" s="39"/>
      <c r="M122" s="27"/>
      <c r="N122" s="27">
        <f t="shared" si="18"/>
        <v>0.3</v>
      </c>
      <c r="O122" s="27">
        <v>1</v>
      </c>
      <c r="P122" s="27"/>
      <c r="Q122" s="27"/>
      <c r="R122" s="29">
        <f t="shared" si="19"/>
        <v>5.438</v>
      </c>
    </row>
    <row r="123" spans="1:18" ht="25.5">
      <c r="A123" s="26">
        <f t="shared" si="16"/>
        <v>119</v>
      </c>
      <c r="B123" s="26" t="s">
        <v>204</v>
      </c>
      <c r="C123" s="27" t="s">
        <v>50</v>
      </c>
      <c r="D123" s="27"/>
      <c r="E123" s="27">
        <v>1.593</v>
      </c>
      <c r="F123" s="27">
        <v>6.37</v>
      </c>
      <c r="G123" s="27">
        <f t="shared" si="17"/>
        <v>1.9110000000000003</v>
      </c>
      <c r="H123" s="27"/>
      <c r="I123" s="27"/>
      <c r="J123" s="27">
        <f t="shared" si="20"/>
        <v>3.5040000000000004</v>
      </c>
      <c r="K123" s="27">
        <v>0.6</v>
      </c>
      <c r="L123" s="39"/>
      <c r="M123" s="27"/>
      <c r="N123" s="27">
        <f t="shared" si="18"/>
        <v>0.6</v>
      </c>
      <c r="O123" s="27">
        <v>1</v>
      </c>
      <c r="P123" s="27"/>
      <c r="Q123" s="27"/>
      <c r="R123" s="29">
        <f t="shared" si="19"/>
        <v>5.104</v>
      </c>
    </row>
    <row r="124" spans="1:18" ht="25.5">
      <c r="A124" s="26">
        <f t="shared" si="16"/>
        <v>120</v>
      </c>
      <c r="B124" s="26" t="s">
        <v>179</v>
      </c>
      <c r="C124" s="27" t="s">
        <v>28</v>
      </c>
      <c r="D124" s="27" t="s">
        <v>57</v>
      </c>
      <c r="E124" s="27">
        <v>1.6720000000000002</v>
      </c>
      <c r="F124" s="27">
        <v>6.8</v>
      </c>
      <c r="G124" s="27">
        <f t="shared" si="17"/>
        <v>2.04</v>
      </c>
      <c r="H124" s="27"/>
      <c r="I124" s="27"/>
      <c r="J124" s="27">
        <f t="shared" si="20"/>
        <v>3.712</v>
      </c>
      <c r="K124" s="27"/>
      <c r="L124" s="39"/>
      <c r="M124" s="27"/>
      <c r="N124" s="27">
        <f t="shared" si="18"/>
        <v>0</v>
      </c>
      <c r="O124" s="27">
        <v>1</v>
      </c>
      <c r="P124" s="27"/>
      <c r="Q124" s="27"/>
      <c r="R124" s="29">
        <f t="shared" si="19"/>
        <v>4.712</v>
      </c>
    </row>
    <row r="125" spans="1:18" ht="12.75">
      <c r="A125" s="26">
        <f t="shared" si="16"/>
        <v>121</v>
      </c>
      <c r="B125" s="26" t="s">
        <v>99</v>
      </c>
      <c r="C125" s="27" t="s">
        <v>40</v>
      </c>
      <c r="D125" s="27" t="s">
        <v>31</v>
      </c>
      <c r="E125" s="27">
        <v>3.318</v>
      </c>
      <c r="F125" s="27">
        <v>6.77</v>
      </c>
      <c r="G125" s="27">
        <f t="shared" si="17"/>
        <v>2.031</v>
      </c>
      <c r="H125" s="27"/>
      <c r="I125" s="27"/>
      <c r="J125" s="27">
        <f t="shared" si="20"/>
        <v>5.349</v>
      </c>
      <c r="K125" s="27"/>
      <c r="L125" s="39"/>
      <c r="M125" s="27"/>
      <c r="N125" s="27">
        <f t="shared" si="18"/>
        <v>0</v>
      </c>
      <c r="O125" s="27">
        <v>1</v>
      </c>
      <c r="P125" s="27"/>
      <c r="Q125" s="27"/>
      <c r="R125" s="29">
        <f t="shared" si="19"/>
        <v>6.349</v>
      </c>
    </row>
    <row r="126" spans="1:18" ht="51">
      <c r="A126" s="26">
        <f t="shared" si="16"/>
        <v>122</v>
      </c>
      <c r="B126" s="26" t="s">
        <v>171</v>
      </c>
      <c r="C126" s="27" t="s">
        <v>101</v>
      </c>
      <c r="D126" s="27"/>
      <c r="E126" s="27">
        <v>0.656</v>
      </c>
      <c r="F126" s="27">
        <v>6.67</v>
      </c>
      <c r="G126" s="27">
        <f t="shared" si="17"/>
        <v>2.0010000000000003</v>
      </c>
      <c r="H126" s="27"/>
      <c r="I126" s="27"/>
      <c r="J126" s="27">
        <f t="shared" si="20"/>
        <v>2.6570000000000005</v>
      </c>
      <c r="K126" s="27"/>
      <c r="L126" s="39"/>
      <c r="M126" s="27"/>
      <c r="N126" s="27">
        <f t="shared" si="18"/>
        <v>0</v>
      </c>
      <c r="O126" s="27">
        <v>1</v>
      </c>
      <c r="P126" s="27"/>
      <c r="Q126" s="27"/>
      <c r="R126" s="29">
        <f t="shared" si="19"/>
        <v>3.6570000000000005</v>
      </c>
    </row>
    <row r="127" spans="1:18" ht="12.75">
      <c r="A127" s="26">
        <f t="shared" si="16"/>
        <v>123</v>
      </c>
      <c r="B127" s="26" t="s">
        <v>188</v>
      </c>
      <c r="C127" s="27" t="s">
        <v>31</v>
      </c>
      <c r="D127" s="27"/>
      <c r="E127" s="27">
        <v>0</v>
      </c>
      <c r="F127" s="27">
        <v>7.55</v>
      </c>
      <c r="G127" s="27">
        <f t="shared" si="17"/>
        <v>2.265</v>
      </c>
      <c r="H127" s="27"/>
      <c r="I127" s="27"/>
      <c r="J127" s="27">
        <f t="shared" si="20"/>
        <v>2.265</v>
      </c>
      <c r="K127" s="27"/>
      <c r="L127" s="39"/>
      <c r="M127" s="27"/>
      <c r="N127" s="27">
        <f t="shared" si="18"/>
        <v>0</v>
      </c>
      <c r="O127" s="27">
        <v>1</v>
      </c>
      <c r="P127" s="27"/>
      <c r="Q127" s="27"/>
      <c r="R127" s="29">
        <f t="shared" si="19"/>
        <v>3.265</v>
      </c>
    </row>
    <row r="128" spans="1:18" ht="51">
      <c r="A128" s="26">
        <f t="shared" si="16"/>
        <v>124</v>
      </c>
      <c r="B128" s="26" t="s">
        <v>207</v>
      </c>
      <c r="C128" s="27" t="s">
        <v>40</v>
      </c>
      <c r="D128" s="27" t="s">
        <v>208</v>
      </c>
      <c r="E128" s="27">
        <v>0.454</v>
      </c>
      <c r="F128" s="27">
        <v>6.47</v>
      </c>
      <c r="G128" s="27">
        <f t="shared" si="17"/>
        <v>1.9410000000000003</v>
      </c>
      <c r="H128" s="27"/>
      <c r="I128" s="27"/>
      <c r="J128" s="27">
        <f t="shared" si="20"/>
        <v>2.3950000000000005</v>
      </c>
      <c r="K128" s="27">
        <v>0.3</v>
      </c>
      <c r="L128" s="39"/>
      <c r="M128" s="27"/>
      <c r="N128" s="27">
        <f t="shared" si="18"/>
        <v>0.3</v>
      </c>
      <c r="O128" s="27">
        <v>1</v>
      </c>
      <c r="P128" s="27"/>
      <c r="Q128" s="27"/>
      <c r="R128" s="29">
        <f t="shared" si="19"/>
        <v>3.6950000000000003</v>
      </c>
    </row>
    <row r="129" spans="1:18" ht="51">
      <c r="A129" s="26">
        <f t="shared" si="16"/>
        <v>125</v>
      </c>
      <c r="B129" s="26" t="s">
        <v>100</v>
      </c>
      <c r="C129" s="27" t="s">
        <v>101</v>
      </c>
      <c r="D129" s="27"/>
      <c r="E129" s="27">
        <v>0</v>
      </c>
      <c r="F129" s="27">
        <v>7</v>
      </c>
      <c r="G129" s="27">
        <f t="shared" si="17"/>
        <v>2.1000000000000005</v>
      </c>
      <c r="H129" s="27"/>
      <c r="I129" s="27"/>
      <c r="J129" s="27">
        <f t="shared" si="20"/>
        <v>2.1000000000000005</v>
      </c>
      <c r="K129" s="27"/>
      <c r="L129" s="39"/>
      <c r="M129" s="27"/>
      <c r="N129" s="27">
        <f t="shared" si="18"/>
        <v>0</v>
      </c>
      <c r="O129" s="27">
        <v>1</v>
      </c>
      <c r="P129" s="27"/>
      <c r="Q129" s="27"/>
      <c r="R129" s="29">
        <f t="shared" si="19"/>
        <v>3.1000000000000005</v>
      </c>
    </row>
    <row r="130" spans="1:18" s="68" customFormat="1" ht="25.5">
      <c r="A130" s="26">
        <f t="shared" si="16"/>
        <v>126</v>
      </c>
      <c r="B130" s="26" t="s">
        <v>119</v>
      </c>
      <c r="C130" s="27" t="s">
        <v>120</v>
      </c>
      <c r="D130" s="27"/>
      <c r="E130" s="27">
        <v>0</v>
      </c>
      <c r="F130" s="27">
        <v>8.3</v>
      </c>
      <c r="G130" s="27">
        <f t="shared" si="17"/>
        <v>2.4900000000000007</v>
      </c>
      <c r="H130" s="27">
        <v>0.5</v>
      </c>
      <c r="I130" s="27"/>
      <c r="J130" s="27">
        <f t="shared" si="20"/>
        <v>2.9900000000000007</v>
      </c>
      <c r="K130" s="27"/>
      <c r="L130" s="39"/>
      <c r="M130" s="27"/>
      <c r="N130" s="27">
        <f t="shared" si="18"/>
        <v>0</v>
      </c>
      <c r="O130" s="27">
        <v>1</v>
      </c>
      <c r="P130" s="27"/>
      <c r="Q130" s="27"/>
      <c r="R130" s="29">
        <f t="shared" si="19"/>
        <v>3.9900000000000007</v>
      </c>
    </row>
    <row r="131" spans="1:18" s="68" customFormat="1" ht="25.5">
      <c r="A131" s="26">
        <f t="shared" si="16"/>
        <v>127</v>
      </c>
      <c r="B131" s="26" t="s">
        <v>27</v>
      </c>
      <c r="C131" s="27" t="s">
        <v>28</v>
      </c>
      <c r="D131" s="27" t="s">
        <v>29</v>
      </c>
      <c r="E131" s="27">
        <v>0.5630000000000001</v>
      </c>
      <c r="F131" s="27">
        <v>6.01</v>
      </c>
      <c r="G131" s="27">
        <f t="shared" si="17"/>
        <v>1.8030000000000002</v>
      </c>
      <c r="H131" s="27"/>
      <c r="I131" s="27"/>
      <c r="J131" s="27">
        <f t="shared" si="20"/>
        <v>2.366</v>
      </c>
      <c r="K131" s="27"/>
      <c r="L131" s="39"/>
      <c r="M131" s="27"/>
      <c r="N131" s="27">
        <f t="shared" si="18"/>
        <v>0</v>
      </c>
      <c r="O131" s="27">
        <v>1</v>
      </c>
      <c r="P131" s="27"/>
      <c r="Q131" s="27"/>
      <c r="R131" s="29">
        <f t="shared" si="19"/>
        <v>3.366</v>
      </c>
    </row>
    <row r="132" spans="1:18" ht="25.5">
      <c r="A132" s="26">
        <f t="shared" si="16"/>
        <v>128</v>
      </c>
      <c r="B132" s="26" t="s">
        <v>185</v>
      </c>
      <c r="C132" s="27" t="s">
        <v>77</v>
      </c>
      <c r="D132" s="27"/>
      <c r="E132" s="27">
        <v>0</v>
      </c>
      <c r="F132" s="27">
        <v>6.88</v>
      </c>
      <c r="G132" s="27">
        <f t="shared" si="17"/>
        <v>2.064</v>
      </c>
      <c r="H132" s="27"/>
      <c r="I132" s="27"/>
      <c r="J132" s="27">
        <f t="shared" si="20"/>
        <v>2.064</v>
      </c>
      <c r="K132" s="27"/>
      <c r="L132" s="39"/>
      <c r="M132" s="27"/>
      <c r="N132" s="27">
        <f t="shared" si="18"/>
        <v>0</v>
      </c>
      <c r="O132" s="27">
        <v>1</v>
      </c>
      <c r="P132" s="27"/>
      <c r="Q132" s="27"/>
      <c r="R132" s="29">
        <f t="shared" si="19"/>
        <v>3.064</v>
      </c>
    </row>
    <row r="133" spans="1:18" ht="25.5">
      <c r="A133" s="26">
        <f aca="true" t="shared" si="21" ref="A133:A163">A132+1</f>
        <v>129</v>
      </c>
      <c r="B133" s="26" t="s">
        <v>110</v>
      </c>
      <c r="C133" s="27" t="s">
        <v>111</v>
      </c>
      <c r="D133" s="27"/>
      <c r="E133" s="27">
        <v>0</v>
      </c>
      <c r="F133" s="27">
        <v>6.56</v>
      </c>
      <c r="G133" s="27">
        <f aca="true" t="shared" si="22" ref="G133:G163">F133*0.3</f>
        <v>1.9680000000000002</v>
      </c>
      <c r="H133" s="27"/>
      <c r="I133" s="27"/>
      <c r="J133" s="27">
        <f t="shared" si="20"/>
        <v>1.9680000000000002</v>
      </c>
      <c r="K133" s="27">
        <v>0.6</v>
      </c>
      <c r="L133" s="39"/>
      <c r="M133" s="27"/>
      <c r="N133" s="27">
        <f aca="true" t="shared" si="23" ref="N133:N163">K133+L133+M133</f>
        <v>0.6</v>
      </c>
      <c r="O133" s="27">
        <v>1</v>
      </c>
      <c r="P133"/>
      <c r="Q133" s="33" t="s">
        <v>96</v>
      </c>
      <c r="R133" s="29">
        <f aca="true" t="shared" si="24" ref="R133:R163">J133+N133+O133</f>
        <v>3.568</v>
      </c>
    </row>
    <row r="134" spans="1:18" ht="12.75">
      <c r="A134" s="26">
        <f t="shared" si="21"/>
        <v>130</v>
      </c>
      <c r="B134" s="26" t="s">
        <v>63</v>
      </c>
      <c r="C134" s="27" t="s">
        <v>31</v>
      </c>
      <c r="D134" s="27"/>
      <c r="E134" s="27">
        <v>0</v>
      </c>
      <c r="F134" s="27">
        <v>6.12</v>
      </c>
      <c r="G134" s="27">
        <f t="shared" si="22"/>
        <v>1.8360000000000003</v>
      </c>
      <c r="H134" s="27"/>
      <c r="I134" s="27"/>
      <c r="J134" s="27">
        <f t="shared" si="20"/>
        <v>1.8360000000000003</v>
      </c>
      <c r="K134" s="27">
        <v>0.6</v>
      </c>
      <c r="L134" s="39"/>
      <c r="M134" s="27"/>
      <c r="N134" s="27">
        <f t="shared" si="23"/>
        <v>0.6</v>
      </c>
      <c r="O134" s="27">
        <v>1</v>
      </c>
      <c r="P134" s="27"/>
      <c r="Q134" s="27"/>
      <c r="R134" s="29">
        <f t="shared" si="24"/>
        <v>3.4360000000000004</v>
      </c>
    </row>
    <row r="135" spans="1:18" ht="12.75">
      <c r="A135" s="26">
        <f t="shared" si="21"/>
        <v>131</v>
      </c>
      <c r="B135" s="26" t="s">
        <v>186</v>
      </c>
      <c r="C135" s="27" t="s">
        <v>40</v>
      </c>
      <c r="D135" s="27"/>
      <c r="E135" s="27">
        <v>0</v>
      </c>
      <c r="F135" s="27">
        <v>7.1</v>
      </c>
      <c r="G135" s="27">
        <f t="shared" si="22"/>
        <v>2.1300000000000003</v>
      </c>
      <c r="H135" s="27"/>
      <c r="I135" s="27"/>
      <c r="J135" s="27">
        <f t="shared" si="20"/>
        <v>2.1300000000000003</v>
      </c>
      <c r="K135" s="27"/>
      <c r="L135" s="39"/>
      <c r="M135" s="27"/>
      <c r="N135" s="27">
        <f t="shared" si="23"/>
        <v>0</v>
      </c>
      <c r="O135" s="27">
        <v>1</v>
      </c>
      <c r="P135" s="27"/>
      <c r="Q135" s="27"/>
      <c r="R135" s="29">
        <f t="shared" si="24"/>
        <v>3.1300000000000003</v>
      </c>
    </row>
    <row r="136" spans="1:18" ht="25.5">
      <c r="A136" s="26">
        <f t="shared" si="21"/>
        <v>132</v>
      </c>
      <c r="B136" s="26" t="s">
        <v>138</v>
      </c>
      <c r="C136" s="27" t="s">
        <v>36</v>
      </c>
      <c r="D136" s="27" t="s">
        <v>31</v>
      </c>
      <c r="E136" s="27">
        <v>0.328</v>
      </c>
      <c r="F136" s="27">
        <v>7.68</v>
      </c>
      <c r="G136" s="27">
        <f t="shared" si="22"/>
        <v>2.3040000000000003</v>
      </c>
      <c r="H136" s="27">
        <v>0.5</v>
      </c>
      <c r="I136" s="27"/>
      <c r="J136" s="27">
        <f t="shared" si="20"/>
        <v>3.132</v>
      </c>
      <c r="K136" s="27">
        <v>0.3</v>
      </c>
      <c r="L136" s="39"/>
      <c r="M136" s="27"/>
      <c r="N136" s="27">
        <f t="shared" si="23"/>
        <v>0.3</v>
      </c>
      <c r="O136" s="27">
        <v>1</v>
      </c>
      <c r="P136" s="27"/>
      <c r="Q136" s="27"/>
      <c r="R136" s="29">
        <f t="shared" si="24"/>
        <v>4.432</v>
      </c>
    </row>
    <row r="137" spans="1:18" ht="25.5">
      <c r="A137" s="26">
        <f t="shared" si="21"/>
        <v>133</v>
      </c>
      <c r="B137" s="26" t="s">
        <v>219</v>
      </c>
      <c r="C137" s="27" t="s">
        <v>50</v>
      </c>
      <c r="D137" s="27"/>
      <c r="E137" s="27"/>
      <c r="F137" s="27">
        <v>9.3</v>
      </c>
      <c r="G137" s="27">
        <f t="shared" si="22"/>
        <v>2.7900000000000005</v>
      </c>
      <c r="H137" s="27"/>
      <c r="I137" s="27"/>
      <c r="J137" s="27">
        <f t="shared" si="20"/>
        <v>2.7900000000000005</v>
      </c>
      <c r="K137" s="27"/>
      <c r="L137" s="39"/>
      <c r="M137" s="27"/>
      <c r="N137" s="27">
        <f t="shared" si="23"/>
        <v>0</v>
      </c>
      <c r="O137" s="27">
        <v>1</v>
      </c>
      <c r="P137" s="27"/>
      <c r="Q137" s="27"/>
      <c r="R137" s="29">
        <f t="shared" si="24"/>
        <v>3.7900000000000005</v>
      </c>
    </row>
    <row r="138" spans="1:18" ht="12.75">
      <c r="A138" s="26">
        <f t="shared" si="21"/>
        <v>134</v>
      </c>
      <c r="B138" s="26" t="s">
        <v>52</v>
      </c>
      <c r="C138" s="27" t="s">
        <v>40</v>
      </c>
      <c r="D138" s="27"/>
      <c r="E138" s="27">
        <v>0</v>
      </c>
      <c r="F138" s="27">
        <v>8.2</v>
      </c>
      <c r="G138" s="27">
        <f t="shared" si="22"/>
        <v>2.46</v>
      </c>
      <c r="H138" s="27"/>
      <c r="I138" s="27"/>
      <c r="J138" s="27">
        <f t="shared" si="20"/>
        <v>2.46</v>
      </c>
      <c r="K138" s="27"/>
      <c r="L138" s="39"/>
      <c r="M138" s="27"/>
      <c r="N138" s="27">
        <f t="shared" si="23"/>
        <v>0</v>
      </c>
      <c r="O138" s="27">
        <v>1</v>
      </c>
      <c r="P138" s="27"/>
      <c r="Q138" s="27"/>
      <c r="R138" s="29">
        <f t="shared" si="24"/>
        <v>3.46</v>
      </c>
    </row>
    <row r="139" spans="1:18" ht="25.5">
      <c r="A139" s="26">
        <f t="shared" si="21"/>
        <v>135</v>
      </c>
      <c r="B139" s="26" t="s">
        <v>144</v>
      </c>
      <c r="C139" s="27" t="s">
        <v>36</v>
      </c>
      <c r="D139" s="27"/>
      <c r="E139" s="27">
        <v>0</v>
      </c>
      <c r="F139" s="27">
        <v>7.1</v>
      </c>
      <c r="G139" s="27">
        <f t="shared" si="22"/>
        <v>2.1300000000000003</v>
      </c>
      <c r="H139" s="27"/>
      <c r="I139" s="27"/>
      <c r="J139" s="27">
        <f t="shared" si="20"/>
        <v>2.1300000000000003</v>
      </c>
      <c r="K139" s="27"/>
      <c r="L139" s="39"/>
      <c r="M139" s="27"/>
      <c r="N139" s="27">
        <f t="shared" si="23"/>
        <v>0</v>
      </c>
      <c r="O139" s="27">
        <v>1</v>
      </c>
      <c r="P139" s="27"/>
      <c r="Q139" s="27"/>
      <c r="R139" s="29">
        <f t="shared" si="24"/>
        <v>3.1300000000000003</v>
      </c>
    </row>
    <row r="140" spans="1:18" ht="38.25">
      <c r="A140" s="26">
        <f t="shared" si="21"/>
        <v>136</v>
      </c>
      <c r="B140" s="26" t="s">
        <v>84</v>
      </c>
      <c r="C140" s="27" t="s">
        <v>85</v>
      </c>
      <c r="D140" s="27"/>
      <c r="E140" s="27">
        <v>3.118</v>
      </c>
      <c r="F140" s="27">
        <v>7.08</v>
      </c>
      <c r="G140" s="27">
        <f t="shared" si="22"/>
        <v>2.1240000000000006</v>
      </c>
      <c r="H140" s="27"/>
      <c r="I140" s="27"/>
      <c r="J140" s="27">
        <f t="shared" si="20"/>
        <v>5.242000000000001</v>
      </c>
      <c r="K140" s="27"/>
      <c r="L140" s="39"/>
      <c r="M140" s="27"/>
      <c r="N140" s="27">
        <f t="shared" si="23"/>
        <v>0</v>
      </c>
      <c r="O140" s="27">
        <v>1</v>
      </c>
      <c r="P140" s="27"/>
      <c r="Q140" s="27"/>
      <c r="R140" s="29">
        <f t="shared" si="24"/>
        <v>6.242000000000001</v>
      </c>
    </row>
    <row r="141" spans="1:18" ht="12.75">
      <c r="A141" s="26">
        <f t="shared" si="21"/>
        <v>137</v>
      </c>
      <c r="B141" s="26" t="s">
        <v>109</v>
      </c>
      <c r="C141" s="27" t="s">
        <v>40</v>
      </c>
      <c r="D141" s="27"/>
      <c r="E141" s="27">
        <v>0</v>
      </c>
      <c r="F141" s="27">
        <v>6.42</v>
      </c>
      <c r="G141" s="27">
        <f t="shared" si="22"/>
        <v>1.9260000000000002</v>
      </c>
      <c r="H141" s="27"/>
      <c r="I141" s="27"/>
      <c r="J141" s="27">
        <f t="shared" si="20"/>
        <v>1.9260000000000002</v>
      </c>
      <c r="K141" s="27"/>
      <c r="L141" s="73"/>
      <c r="M141" s="27"/>
      <c r="N141" s="27">
        <f t="shared" si="23"/>
        <v>0</v>
      </c>
      <c r="O141" s="27">
        <v>1</v>
      </c>
      <c r="P141" s="27"/>
      <c r="Q141" s="27"/>
      <c r="R141" s="29">
        <f t="shared" si="24"/>
        <v>2.926</v>
      </c>
    </row>
    <row r="142" spans="1:18" ht="25.5">
      <c r="A142" s="26">
        <f t="shared" si="21"/>
        <v>138</v>
      </c>
      <c r="B142" s="26" t="s">
        <v>145</v>
      </c>
      <c r="C142" s="27" t="s">
        <v>33</v>
      </c>
      <c r="D142" s="27"/>
      <c r="E142" s="27">
        <v>4.369</v>
      </c>
      <c r="F142" s="27">
        <v>6.57</v>
      </c>
      <c r="G142" s="27">
        <f t="shared" si="22"/>
        <v>1.9710000000000003</v>
      </c>
      <c r="H142" s="27"/>
      <c r="I142" s="27"/>
      <c r="J142" s="27">
        <f t="shared" si="20"/>
        <v>6.34</v>
      </c>
      <c r="K142" s="27"/>
      <c r="L142" s="39"/>
      <c r="M142" s="27"/>
      <c r="N142" s="27">
        <f t="shared" si="23"/>
        <v>0</v>
      </c>
      <c r="O142" s="27">
        <v>1</v>
      </c>
      <c r="P142" s="27"/>
      <c r="Q142" s="27"/>
      <c r="R142" s="29">
        <f t="shared" si="24"/>
        <v>7.34</v>
      </c>
    </row>
    <row r="143" spans="1:18" ht="12.75">
      <c r="A143" s="26">
        <f t="shared" si="21"/>
        <v>139</v>
      </c>
      <c r="B143" s="26" t="s">
        <v>159</v>
      </c>
      <c r="C143" s="27" t="s">
        <v>42</v>
      </c>
      <c r="D143" s="27"/>
      <c r="E143" s="27">
        <v>0.40800000000000003</v>
      </c>
      <c r="F143" s="27">
        <v>7.04</v>
      </c>
      <c r="G143" s="27">
        <f t="shared" si="22"/>
        <v>2.1120000000000005</v>
      </c>
      <c r="H143" s="27">
        <v>0.5</v>
      </c>
      <c r="I143" s="27"/>
      <c r="J143" s="40">
        <f t="shared" si="20"/>
        <v>3.0200000000000005</v>
      </c>
      <c r="K143" s="27">
        <v>0.6</v>
      </c>
      <c r="L143" s="39"/>
      <c r="M143" s="27"/>
      <c r="N143" s="27">
        <f t="shared" si="23"/>
        <v>0.6</v>
      </c>
      <c r="O143" s="27">
        <v>1</v>
      </c>
      <c r="P143" s="27"/>
      <c r="Q143" s="27"/>
      <c r="R143" s="29">
        <f t="shared" si="24"/>
        <v>4.620000000000001</v>
      </c>
    </row>
    <row r="144" spans="1:18" ht="12.75">
      <c r="A144" s="26">
        <f t="shared" si="21"/>
        <v>140</v>
      </c>
      <c r="B144" s="26" t="s">
        <v>231</v>
      </c>
      <c r="C144" s="27" t="s">
        <v>133</v>
      </c>
      <c r="D144" s="27"/>
      <c r="E144" s="27">
        <v>0</v>
      </c>
      <c r="F144" s="27">
        <v>7.41</v>
      </c>
      <c r="G144" s="27">
        <f t="shared" si="22"/>
        <v>2.2230000000000003</v>
      </c>
      <c r="H144" s="27"/>
      <c r="I144" s="27"/>
      <c r="J144" s="27">
        <f t="shared" si="20"/>
        <v>2.2230000000000003</v>
      </c>
      <c r="K144" s="27"/>
      <c r="L144" s="39"/>
      <c r="M144" s="27"/>
      <c r="N144" s="27">
        <f t="shared" si="23"/>
        <v>0</v>
      </c>
      <c r="O144" s="27">
        <v>1</v>
      </c>
      <c r="P144" s="27"/>
      <c r="Q144" s="27"/>
      <c r="R144" s="29">
        <f t="shared" si="24"/>
        <v>3.2230000000000003</v>
      </c>
    </row>
    <row r="145" spans="1:18" ht="38.25">
      <c r="A145" s="26">
        <f t="shared" si="21"/>
        <v>141</v>
      </c>
      <c r="B145" s="26" t="s">
        <v>184</v>
      </c>
      <c r="C145" s="27" t="s">
        <v>88</v>
      </c>
      <c r="D145" s="27"/>
      <c r="E145" s="27">
        <v>0</v>
      </c>
      <c r="F145" s="27">
        <v>6.16</v>
      </c>
      <c r="G145" s="27">
        <f t="shared" si="22"/>
        <v>1.8480000000000003</v>
      </c>
      <c r="H145" s="27"/>
      <c r="I145" s="27"/>
      <c r="J145" s="27">
        <f t="shared" si="20"/>
        <v>1.8480000000000003</v>
      </c>
      <c r="K145" s="27"/>
      <c r="L145" s="39"/>
      <c r="M145" s="27"/>
      <c r="N145" s="27">
        <f t="shared" si="23"/>
        <v>0</v>
      </c>
      <c r="O145" s="27">
        <v>1</v>
      </c>
      <c r="P145" s="27"/>
      <c r="Q145" s="27"/>
      <c r="R145" s="29">
        <f t="shared" si="24"/>
        <v>2.8480000000000003</v>
      </c>
    </row>
    <row r="146" spans="1:18" ht="12.75">
      <c r="A146" s="26">
        <f t="shared" si="21"/>
        <v>142</v>
      </c>
      <c r="B146" s="26" t="s">
        <v>140</v>
      </c>
      <c r="C146" s="27" t="s">
        <v>28</v>
      </c>
      <c r="D146" s="27"/>
      <c r="E146" s="27">
        <v>0.539</v>
      </c>
      <c r="F146" s="27">
        <v>7.62</v>
      </c>
      <c r="G146" s="27">
        <f t="shared" si="22"/>
        <v>2.2860000000000005</v>
      </c>
      <c r="H146" s="27"/>
      <c r="I146" s="27"/>
      <c r="J146" s="27">
        <f t="shared" si="20"/>
        <v>2.8250000000000006</v>
      </c>
      <c r="K146" s="27">
        <v>0.3</v>
      </c>
      <c r="L146" s="39"/>
      <c r="M146" s="27"/>
      <c r="N146" s="27">
        <f t="shared" si="23"/>
        <v>0.3</v>
      </c>
      <c r="O146" s="27">
        <v>1</v>
      </c>
      <c r="P146" s="27"/>
      <c r="Q146" s="27"/>
      <c r="R146" s="29">
        <f t="shared" si="24"/>
        <v>4.125</v>
      </c>
    </row>
    <row r="147" spans="1:18" ht="38.25">
      <c r="A147" s="26">
        <f t="shared" si="21"/>
        <v>143</v>
      </c>
      <c r="B147" s="26" t="s">
        <v>107</v>
      </c>
      <c r="C147" s="27" t="s">
        <v>33</v>
      </c>
      <c r="D147" s="27" t="s">
        <v>108</v>
      </c>
      <c r="E147" s="27">
        <v>0</v>
      </c>
      <c r="F147" s="27">
        <v>6.72</v>
      </c>
      <c r="G147" s="27">
        <f t="shared" si="22"/>
        <v>2.016</v>
      </c>
      <c r="H147" s="27"/>
      <c r="I147" s="27"/>
      <c r="J147" s="27">
        <f t="shared" si="20"/>
        <v>2.016</v>
      </c>
      <c r="K147" s="27"/>
      <c r="L147" s="39"/>
      <c r="M147" s="27"/>
      <c r="N147" s="27">
        <f t="shared" si="23"/>
        <v>0</v>
      </c>
      <c r="O147" s="27">
        <v>1</v>
      </c>
      <c r="P147" s="27"/>
      <c r="Q147" s="27"/>
      <c r="R147" s="29">
        <f t="shared" si="24"/>
        <v>3.016</v>
      </c>
    </row>
    <row r="148" spans="1:18" ht="25.5">
      <c r="A148" s="26">
        <f t="shared" si="21"/>
        <v>144</v>
      </c>
      <c r="B148" s="26" t="s">
        <v>240</v>
      </c>
      <c r="C148" s="27" t="s">
        <v>136</v>
      </c>
      <c r="D148" s="27"/>
      <c r="E148" s="27">
        <v>0</v>
      </c>
      <c r="F148" s="27">
        <v>7.1</v>
      </c>
      <c r="G148" s="27">
        <f t="shared" si="22"/>
        <v>2.1300000000000003</v>
      </c>
      <c r="H148" s="27"/>
      <c r="I148" s="27"/>
      <c r="J148" s="27">
        <f t="shared" si="20"/>
        <v>2.1300000000000003</v>
      </c>
      <c r="K148" s="27"/>
      <c r="L148" s="39"/>
      <c r="M148" s="27"/>
      <c r="N148" s="27">
        <f t="shared" si="23"/>
        <v>0</v>
      </c>
      <c r="O148" s="27">
        <v>1</v>
      </c>
      <c r="P148" s="27"/>
      <c r="Q148" s="27"/>
      <c r="R148" s="29">
        <f t="shared" si="24"/>
        <v>3.1300000000000003</v>
      </c>
    </row>
    <row r="149" spans="1:18" ht="12.75">
      <c r="A149" s="26">
        <f t="shared" si="21"/>
        <v>145</v>
      </c>
      <c r="B149" s="26" t="s">
        <v>34</v>
      </c>
      <c r="C149" s="27" t="s">
        <v>28</v>
      </c>
      <c r="D149" s="27"/>
      <c r="E149" s="27">
        <v>0</v>
      </c>
      <c r="F149" s="27">
        <v>6.46</v>
      </c>
      <c r="G149" s="27">
        <f t="shared" si="22"/>
        <v>1.9380000000000002</v>
      </c>
      <c r="H149" s="27"/>
      <c r="I149" s="27"/>
      <c r="J149" s="27">
        <f aca="true" t="shared" si="25" ref="J149:J163">E149+G149+H149+I149</f>
        <v>1.9380000000000002</v>
      </c>
      <c r="K149" s="27">
        <v>0.6</v>
      </c>
      <c r="L149" s="39"/>
      <c r="M149" s="27"/>
      <c r="N149" s="27">
        <f t="shared" si="23"/>
        <v>0.6</v>
      </c>
      <c r="O149" s="27">
        <v>1</v>
      </c>
      <c r="P149" s="27"/>
      <c r="Q149" s="27"/>
      <c r="R149" s="29">
        <f t="shared" si="24"/>
        <v>3.5380000000000003</v>
      </c>
    </row>
    <row r="150" spans="1:18" ht="25.5">
      <c r="A150" s="26">
        <f t="shared" si="21"/>
        <v>146</v>
      </c>
      <c r="B150" s="26" t="s">
        <v>180</v>
      </c>
      <c r="C150" s="27" t="s">
        <v>33</v>
      </c>
      <c r="D150" s="27"/>
      <c r="E150" s="27">
        <v>4.279</v>
      </c>
      <c r="F150" s="27">
        <v>6.75</v>
      </c>
      <c r="G150" s="27">
        <f t="shared" si="22"/>
        <v>2.0250000000000004</v>
      </c>
      <c r="H150" s="27"/>
      <c r="I150" s="27"/>
      <c r="J150" s="27">
        <f t="shared" si="25"/>
        <v>6.304</v>
      </c>
      <c r="K150" s="27"/>
      <c r="L150" s="39"/>
      <c r="M150" s="27"/>
      <c r="N150" s="27">
        <f t="shared" si="23"/>
        <v>0</v>
      </c>
      <c r="O150" s="27">
        <v>1</v>
      </c>
      <c r="P150" s="27"/>
      <c r="Q150" s="27"/>
      <c r="R150" s="29">
        <f t="shared" si="24"/>
        <v>7.304</v>
      </c>
    </row>
    <row r="151" spans="1:18" ht="25.5">
      <c r="A151" s="26">
        <f t="shared" si="21"/>
        <v>147</v>
      </c>
      <c r="B151" s="26" t="s">
        <v>71</v>
      </c>
      <c r="C151" s="27" t="s">
        <v>54</v>
      </c>
      <c r="D151" s="27"/>
      <c r="E151" s="27">
        <v>0.63</v>
      </c>
      <c r="F151" s="27">
        <v>7.55</v>
      </c>
      <c r="G151" s="27">
        <f t="shared" si="22"/>
        <v>2.265</v>
      </c>
      <c r="H151" s="27"/>
      <c r="I151" s="27"/>
      <c r="J151" s="27">
        <f t="shared" si="25"/>
        <v>2.895</v>
      </c>
      <c r="K151" s="27"/>
      <c r="L151" s="39"/>
      <c r="M151" s="27"/>
      <c r="N151" s="27">
        <f t="shared" si="23"/>
        <v>0</v>
      </c>
      <c r="O151" s="27">
        <v>1</v>
      </c>
      <c r="P151" s="27"/>
      <c r="Q151" s="27"/>
      <c r="R151" s="29">
        <f t="shared" si="24"/>
        <v>3.895</v>
      </c>
    </row>
    <row r="152" spans="1:18" ht="25.5">
      <c r="A152" s="26">
        <f t="shared" si="21"/>
        <v>148</v>
      </c>
      <c r="B152" s="26" t="s">
        <v>58</v>
      </c>
      <c r="C152" s="27" t="s">
        <v>59</v>
      </c>
      <c r="D152" s="27"/>
      <c r="E152" s="27">
        <v>4.16</v>
      </c>
      <c r="F152" s="27">
        <v>6.98</v>
      </c>
      <c r="G152" s="27">
        <f t="shared" si="22"/>
        <v>2.0940000000000003</v>
      </c>
      <c r="H152" s="27"/>
      <c r="I152" s="27"/>
      <c r="J152" s="27">
        <f t="shared" si="25"/>
        <v>6.2540000000000004</v>
      </c>
      <c r="K152" s="27">
        <v>0.6</v>
      </c>
      <c r="L152" s="39"/>
      <c r="M152" s="27"/>
      <c r="N152" s="27">
        <f t="shared" si="23"/>
        <v>0.6</v>
      </c>
      <c r="O152" s="27">
        <v>1</v>
      </c>
      <c r="P152" s="27"/>
      <c r="Q152" s="27"/>
      <c r="R152" s="29">
        <f t="shared" si="24"/>
        <v>7.854</v>
      </c>
    </row>
    <row r="153" spans="1:256" s="68" customFormat="1" ht="25.5">
      <c r="A153" s="26">
        <f t="shared" si="21"/>
        <v>149</v>
      </c>
      <c r="B153" s="26" t="s">
        <v>158</v>
      </c>
      <c r="C153" s="27" t="s">
        <v>50</v>
      </c>
      <c r="D153" s="27"/>
      <c r="E153" s="27">
        <v>3.171</v>
      </c>
      <c r="F153" s="27">
        <v>6.25</v>
      </c>
      <c r="G153" s="27">
        <f t="shared" si="22"/>
        <v>1.8750000000000002</v>
      </c>
      <c r="H153" s="27"/>
      <c r="I153" s="27"/>
      <c r="J153" s="27">
        <f t="shared" si="25"/>
        <v>5.046</v>
      </c>
      <c r="K153" s="27">
        <v>0.3</v>
      </c>
      <c r="L153" s="73"/>
      <c r="M153" s="27"/>
      <c r="N153" s="27">
        <f t="shared" si="23"/>
        <v>0.3</v>
      </c>
      <c r="O153" s="27">
        <v>1</v>
      </c>
      <c r="P153" s="27"/>
      <c r="Q153" s="27"/>
      <c r="R153" s="29">
        <f t="shared" si="24"/>
        <v>6.346</v>
      </c>
      <c r="IT153" s="75"/>
      <c r="IU153" s="75"/>
      <c r="IV153" s="75"/>
    </row>
    <row r="154" spans="1:18" ht="25.5">
      <c r="A154" s="26">
        <f t="shared" si="21"/>
        <v>150</v>
      </c>
      <c r="B154" s="26" t="s">
        <v>76</v>
      </c>
      <c r="C154" s="27" t="s">
        <v>77</v>
      </c>
      <c r="D154" s="27" t="s">
        <v>78</v>
      </c>
      <c r="E154" s="27">
        <v>0.295</v>
      </c>
      <c r="F154" s="27">
        <v>7.25</v>
      </c>
      <c r="G154" s="27">
        <f t="shared" si="22"/>
        <v>2.1750000000000003</v>
      </c>
      <c r="H154" s="27"/>
      <c r="I154" s="27"/>
      <c r="J154" s="27">
        <f t="shared" si="25"/>
        <v>2.47</v>
      </c>
      <c r="K154" s="27">
        <v>0.6</v>
      </c>
      <c r="L154" s="39"/>
      <c r="M154" s="27"/>
      <c r="N154" s="27">
        <f t="shared" si="23"/>
        <v>0.6</v>
      </c>
      <c r="O154" s="27">
        <v>1</v>
      </c>
      <c r="P154" s="27"/>
      <c r="Q154" s="27"/>
      <c r="R154" s="29">
        <f t="shared" si="24"/>
        <v>4.07</v>
      </c>
    </row>
    <row r="155" spans="1:18" ht="38.25">
      <c r="A155" s="26">
        <f t="shared" si="21"/>
        <v>151</v>
      </c>
      <c r="B155" s="26" t="s">
        <v>201</v>
      </c>
      <c r="C155" s="27" t="s">
        <v>88</v>
      </c>
      <c r="D155" s="27"/>
      <c r="E155" s="27">
        <v>0</v>
      </c>
      <c r="F155" s="27">
        <v>6.16</v>
      </c>
      <c r="G155" s="27">
        <f t="shared" si="22"/>
        <v>1.8480000000000003</v>
      </c>
      <c r="H155" s="27"/>
      <c r="I155" s="27"/>
      <c r="J155" s="27">
        <f t="shared" si="25"/>
        <v>1.8480000000000003</v>
      </c>
      <c r="K155" s="27"/>
      <c r="L155" s="39"/>
      <c r="M155" s="27"/>
      <c r="N155" s="27">
        <f t="shared" si="23"/>
        <v>0</v>
      </c>
      <c r="O155" s="27">
        <v>1</v>
      </c>
      <c r="P155" s="27"/>
      <c r="Q155" s="27"/>
      <c r="R155" s="29">
        <f t="shared" si="24"/>
        <v>2.8480000000000003</v>
      </c>
    </row>
    <row r="156" spans="1:18" ht="12.75">
      <c r="A156" s="26">
        <f t="shared" si="21"/>
        <v>152</v>
      </c>
      <c r="B156" s="26" t="s">
        <v>104</v>
      </c>
      <c r="C156" s="27" t="s">
        <v>40</v>
      </c>
      <c r="D156" s="27"/>
      <c r="E156" s="27">
        <v>0</v>
      </c>
      <c r="F156" s="27">
        <v>7.16</v>
      </c>
      <c r="G156" s="27">
        <f t="shared" si="22"/>
        <v>2.1480000000000006</v>
      </c>
      <c r="H156" s="27"/>
      <c r="I156" s="27"/>
      <c r="J156" s="27">
        <f t="shared" si="25"/>
        <v>2.1480000000000006</v>
      </c>
      <c r="K156" s="27"/>
      <c r="L156" s="39"/>
      <c r="M156" s="27"/>
      <c r="N156" s="27">
        <f t="shared" si="23"/>
        <v>0</v>
      </c>
      <c r="O156" s="27">
        <v>1</v>
      </c>
      <c r="P156" s="27"/>
      <c r="Q156" s="27"/>
      <c r="R156" s="29">
        <f t="shared" si="24"/>
        <v>3.1480000000000006</v>
      </c>
    </row>
    <row r="157" spans="1:18" ht="12.75">
      <c r="A157" s="26">
        <f t="shared" si="21"/>
        <v>153</v>
      </c>
      <c r="B157" s="26" t="s">
        <v>182</v>
      </c>
      <c r="C157" s="27" t="s">
        <v>28</v>
      </c>
      <c r="D157" s="27"/>
      <c r="E157" s="27">
        <v>1.015</v>
      </c>
      <c r="F157" s="27">
        <v>7.43</v>
      </c>
      <c r="G157" s="27">
        <f t="shared" si="22"/>
        <v>2.229</v>
      </c>
      <c r="H157" s="27">
        <v>0.5</v>
      </c>
      <c r="I157" s="27"/>
      <c r="J157" s="27">
        <f t="shared" si="25"/>
        <v>3.7439999999999998</v>
      </c>
      <c r="K157" s="27">
        <v>0.6</v>
      </c>
      <c r="L157" s="39"/>
      <c r="M157" s="27"/>
      <c r="N157" s="27">
        <f t="shared" si="23"/>
        <v>0.6</v>
      </c>
      <c r="O157" s="27">
        <v>1</v>
      </c>
      <c r="P157" s="27"/>
      <c r="Q157" s="27"/>
      <c r="R157" s="29">
        <f t="shared" si="24"/>
        <v>5.343999999999999</v>
      </c>
    </row>
    <row r="158" spans="1:18" ht="25.5">
      <c r="A158" s="26">
        <f t="shared" si="21"/>
        <v>154</v>
      </c>
      <c r="B158" s="26" t="s">
        <v>66</v>
      </c>
      <c r="C158" s="27" t="s">
        <v>33</v>
      </c>
      <c r="D158" s="27"/>
      <c r="E158" s="27">
        <v>0</v>
      </c>
      <c r="F158" s="27">
        <v>7.79</v>
      </c>
      <c r="G158" s="27">
        <f t="shared" si="22"/>
        <v>2.337</v>
      </c>
      <c r="H158" s="27"/>
      <c r="I158" s="27"/>
      <c r="J158" s="27">
        <f t="shared" si="25"/>
        <v>2.337</v>
      </c>
      <c r="K158" s="27"/>
      <c r="L158" s="39"/>
      <c r="M158" s="27"/>
      <c r="N158" s="27">
        <f t="shared" si="23"/>
        <v>0</v>
      </c>
      <c r="O158" s="27">
        <v>1</v>
      </c>
      <c r="P158" s="27"/>
      <c r="Q158" s="27"/>
      <c r="R158" s="29">
        <f t="shared" si="24"/>
        <v>3.337</v>
      </c>
    </row>
    <row r="159" spans="1:18" ht="51">
      <c r="A159" s="26">
        <f t="shared" si="21"/>
        <v>155</v>
      </c>
      <c r="B159" s="26" t="s">
        <v>193</v>
      </c>
      <c r="C159" s="27" t="s">
        <v>94</v>
      </c>
      <c r="D159" s="27" t="s">
        <v>50</v>
      </c>
      <c r="E159" s="27">
        <v>0</v>
      </c>
      <c r="F159" s="27">
        <v>7.98</v>
      </c>
      <c r="G159" s="27">
        <f t="shared" si="22"/>
        <v>2.3940000000000006</v>
      </c>
      <c r="H159" s="27">
        <v>0.5</v>
      </c>
      <c r="I159" s="27"/>
      <c r="J159" s="27">
        <f t="shared" si="25"/>
        <v>2.8940000000000006</v>
      </c>
      <c r="K159" s="27">
        <v>0.6</v>
      </c>
      <c r="L159" s="39"/>
      <c r="M159" s="27"/>
      <c r="N159" s="27">
        <f t="shared" si="23"/>
        <v>0.6</v>
      </c>
      <c r="O159" s="27">
        <v>1</v>
      </c>
      <c r="P159" s="27"/>
      <c r="Q159" s="33" t="s">
        <v>96</v>
      </c>
      <c r="R159" s="29">
        <f t="shared" si="24"/>
        <v>4.494000000000001</v>
      </c>
    </row>
    <row r="160" spans="1:18" ht="12.75">
      <c r="A160" s="26">
        <f t="shared" si="21"/>
        <v>156</v>
      </c>
      <c r="B160" s="26" t="s">
        <v>172</v>
      </c>
      <c r="C160" s="27" t="s">
        <v>28</v>
      </c>
      <c r="D160" s="27"/>
      <c r="E160" s="27">
        <v>0.484</v>
      </c>
      <c r="F160" s="27">
        <v>5.33</v>
      </c>
      <c r="G160" s="27">
        <f t="shared" si="22"/>
        <v>1.5990000000000002</v>
      </c>
      <c r="H160" s="27"/>
      <c r="I160" s="27"/>
      <c r="J160" s="27">
        <f t="shared" si="25"/>
        <v>2.083</v>
      </c>
      <c r="K160" s="27">
        <v>0.6</v>
      </c>
      <c r="L160" s="39"/>
      <c r="M160" s="27"/>
      <c r="N160" s="27">
        <f t="shared" si="23"/>
        <v>0.6</v>
      </c>
      <c r="O160" s="27">
        <v>1</v>
      </c>
      <c r="P160" s="27"/>
      <c r="Q160" s="27"/>
      <c r="R160" s="29">
        <f t="shared" si="24"/>
        <v>3.6830000000000003</v>
      </c>
    </row>
    <row r="161" spans="1:18" ht="25.5">
      <c r="A161" s="26">
        <f t="shared" si="21"/>
        <v>157</v>
      </c>
      <c r="B161" s="26" t="s">
        <v>199</v>
      </c>
      <c r="C161" s="27" t="s">
        <v>33</v>
      </c>
      <c r="D161" s="27"/>
      <c r="E161" s="27">
        <v>3.141</v>
      </c>
      <c r="F161" s="27">
        <v>6.803</v>
      </c>
      <c r="G161" s="27">
        <f t="shared" si="22"/>
        <v>2.0409</v>
      </c>
      <c r="H161" s="27"/>
      <c r="I161" s="27"/>
      <c r="J161" s="27">
        <f t="shared" si="25"/>
        <v>5.181900000000001</v>
      </c>
      <c r="K161" s="27">
        <v>1.1</v>
      </c>
      <c r="L161" s="39"/>
      <c r="M161" s="27"/>
      <c r="N161" s="27">
        <f t="shared" si="23"/>
        <v>1.1</v>
      </c>
      <c r="O161" s="27">
        <v>1</v>
      </c>
      <c r="P161" s="27"/>
      <c r="Q161" s="33" t="s">
        <v>96</v>
      </c>
      <c r="R161" s="29">
        <f t="shared" si="24"/>
        <v>7.2819</v>
      </c>
    </row>
    <row r="162" spans="1:18" ht="25.5">
      <c r="A162" s="26">
        <f t="shared" si="21"/>
        <v>158</v>
      </c>
      <c r="B162" s="26" t="s">
        <v>134</v>
      </c>
      <c r="C162" s="27" t="s">
        <v>50</v>
      </c>
      <c r="D162" s="27"/>
      <c r="E162" s="27">
        <v>2.571</v>
      </c>
      <c r="F162" s="27">
        <v>8</v>
      </c>
      <c r="G162" s="27">
        <f t="shared" si="22"/>
        <v>2.4000000000000004</v>
      </c>
      <c r="H162" s="27"/>
      <c r="I162" s="27"/>
      <c r="J162" s="27">
        <f t="shared" si="25"/>
        <v>4.971</v>
      </c>
      <c r="K162" s="27"/>
      <c r="L162" s="39"/>
      <c r="M162" s="27"/>
      <c r="N162" s="27">
        <f t="shared" si="23"/>
        <v>0</v>
      </c>
      <c r="O162" s="27">
        <v>1</v>
      </c>
      <c r="P162" s="27"/>
      <c r="Q162" s="27"/>
      <c r="R162" s="29">
        <f t="shared" si="24"/>
        <v>5.971</v>
      </c>
    </row>
    <row r="163" spans="1:18" ht="25.5">
      <c r="A163" s="26">
        <f t="shared" si="21"/>
        <v>159</v>
      </c>
      <c r="B163" s="26" t="s">
        <v>177</v>
      </c>
      <c r="C163" s="27" t="s">
        <v>31</v>
      </c>
      <c r="D163" s="27" t="s">
        <v>178</v>
      </c>
      <c r="E163" s="27">
        <v>0.47900000000000004</v>
      </c>
      <c r="F163" s="27">
        <v>6.96</v>
      </c>
      <c r="G163" s="27">
        <f t="shared" si="22"/>
        <v>2.088</v>
      </c>
      <c r="H163" s="27">
        <v>0.5</v>
      </c>
      <c r="I163" s="27"/>
      <c r="J163" s="27">
        <f t="shared" si="25"/>
        <v>3.067</v>
      </c>
      <c r="K163" s="27"/>
      <c r="L163" s="39"/>
      <c r="M163" s="27"/>
      <c r="N163" s="27">
        <f t="shared" si="23"/>
        <v>0</v>
      </c>
      <c r="O163" s="27">
        <v>1</v>
      </c>
      <c r="P163" s="27"/>
      <c r="Q163" s="27"/>
      <c r="R163" s="29">
        <f t="shared" si="24"/>
        <v>4.067</v>
      </c>
    </row>
    <row r="164" spans="1:18" s="51" customFormat="1" ht="24.75" customHeight="1">
      <c r="A164" s="41"/>
      <c r="B164" s="42" t="s">
        <v>241</v>
      </c>
      <c r="C164" s="43"/>
      <c r="D164" s="44"/>
      <c r="E164" s="45"/>
      <c r="F164" s="46"/>
      <c r="G164" s="47"/>
      <c r="H164" s="10"/>
      <c r="I164" s="48"/>
      <c r="J164" s="48"/>
      <c r="K164" s="48"/>
      <c r="L164" s="48"/>
      <c r="M164" s="48"/>
      <c r="N164" s="48"/>
      <c r="O164" s="48"/>
      <c r="P164" s="48"/>
      <c r="Q164" s="49"/>
      <c r="R164" s="50"/>
    </row>
    <row r="165" spans="1:18" s="54" customFormat="1" ht="24.75" customHeight="1">
      <c r="A165" s="52"/>
      <c r="B165" s="42"/>
      <c r="C165" s="43"/>
      <c r="D165" s="44"/>
      <c r="E165" s="53"/>
      <c r="F165" s="46"/>
      <c r="G165" s="47"/>
      <c r="H165" s="10"/>
      <c r="I165" s="11"/>
      <c r="J165" s="11"/>
      <c r="K165" s="11"/>
      <c r="L165" s="11"/>
      <c r="M165" s="11"/>
      <c r="N165" s="11"/>
      <c r="O165" s="11"/>
      <c r="P165" s="11"/>
      <c r="Q165" s="49"/>
      <c r="R165" s="50"/>
    </row>
    <row r="166" spans="1:18" s="54" customFormat="1" ht="24.75" customHeight="1">
      <c r="A166" s="52"/>
      <c r="B166" s="42" t="s">
        <v>242</v>
      </c>
      <c r="C166" s="43"/>
      <c r="D166" s="44"/>
      <c r="E166" s="53"/>
      <c r="F166" s="46"/>
      <c r="G166" s="47"/>
      <c r="H166" s="11"/>
      <c r="I166" s="11"/>
      <c r="J166" s="11"/>
      <c r="K166" s="11"/>
      <c r="L166" s="11"/>
      <c r="M166" s="11"/>
      <c r="N166" s="11"/>
      <c r="O166" s="11"/>
      <c r="P166" s="11"/>
      <c r="Q166" s="49"/>
      <c r="R166" s="48"/>
    </row>
    <row r="167" spans="1:18" s="51" customFormat="1" ht="24.75" customHeight="1">
      <c r="A167" s="41"/>
      <c r="B167" s="42" t="s">
        <v>243</v>
      </c>
      <c r="C167" s="43"/>
      <c r="D167" s="44"/>
      <c r="E167" s="53"/>
      <c r="F167" s="46"/>
      <c r="G167" s="47"/>
      <c r="H167" s="48"/>
      <c r="I167" s="48"/>
      <c r="J167" s="48"/>
      <c r="K167" s="48"/>
      <c r="L167" s="48"/>
      <c r="M167" s="48"/>
      <c r="N167" s="48"/>
      <c r="O167" s="48"/>
      <c r="P167" s="48"/>
      <c r="Q167" s="49"/>
      <c r="R167" s="50"/>
    </row>
    <row r="168" spans="1:18" s="51" customFormat="1" ht="24.75" customHeight="1">
      <c r="A168" s="41"/>
      <c r="B168" s="42" t="s">
        <v>244</v>
      </c>
      <c r="C168" s="43"/>
      <c r="D168" s="44"/>
      <c r="E168" s="53"/>
      <c r="F168" s="46"/>
      <c r="G168" s="47"/>
      <c r="H168" s="48"/>
      <c r="I168" s="48"/>
      <c r="J168" s="48"/>
      <c r="K168" s="48"/>
      <c r="L168" s="48"/>
      <c r="M168" s="48"/>
      <c r="N168" s="48"/>
      <c r="O168" s="48"/>
      <c r="P168" s="48"/>
      <c r="Q168" s="49"/>
      <c r="R168" s="50"/>
    </row>
    <row r="169" spans="1:18" s="51" customFormat="1" ht="15" customHeight="1">
      <c r="A169" s="41"/>
      <c r="B169" s="55"/>
      <c r="C169" s="43"/>
      <c r="D169" s="44"/>
      <c r="E169" s="53"/>
      <c r="F169" s="46"/>
      <c r="G169" s="47"/>
      <c r="H169" s="48"/>
      <c r="I169" s="48"/>
      <c r="J169" s="48"/>
      <c r="K169" s="48"/>
      <c r="L169" s="48"/>
      <c r="M169" s="48"/>
      <c r="N169" s="48"/>
      <c r="O169" s="48"/>
      <c r="P169" s="48"/>
      <c r="Q169" s="49"/>
      <c r="R169" s="50"/>
    </row>
    <row r="170" spans="1:18" s="51" customFormat="1" ht="51" customHeight="1">
      <c r="A170" s="41"/>
      <c r="B170" s="56" t="s">
        <v>245</v>
      </c>
      <c r="C170" s="56"/>
      <c r="D170" s="56"/>
      <c r="E170" s="53"/>
      <c r="F170" s="46"/>
      <c r="G170" s="47"/>
      <c r="H170" s="48"/>
      <c r="I170" s="48"/>
      <c r="J170" s="48"/>
      <c r="K170" s="48"/>
      <c r="L170" s="48"/>
      <c r="M170" s="48"/>
      <c r="N170" s="48"/>
      <c r="O170" s="48"/>
      <c r="P170" s="48"/>
      <c r="Q170" s="49"/>
      <c r="R170" s="50"/>
    </row>
  </sheetData>
  <sheetProtection selectLockedCells="1" selectUnlockedCells="1"/>
  <mergeCells count="7">
    <mergeCell ref="A1:C1"/>
    <mergeCell ref="E1:F1"/>
    <mergeCell ref="C2:D2"/>
    <mergeCell ref="F2:J2"/>
    <mergeCell ref="K2:N2"/>
    <mergeCell ref="O2:Q2"/>
    <mergeCell ref="B170:D170"/>
  </mergeCells>
  <printOptions/>
  <pageMargins left="0.3541666666666667" right="0.3541666666666667" top="0.9840277777777777" bottom="0.9840277777777777" header="0.5118055555555555" footer="0.5118055555555555"/>
  <pageSetup horizontalDpi="300" verticalDpi="300" orientation="landscape" paperSize="8" scale="7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ΙΣΤΙΟΠΛΟΪΑ"/>
  <dimension ref="A1:IV6"/>
  <sheetViews>
    <sheetView zoomScale="70" zoomScaleNormal="70" workbookViewId="0" topLeftCell="A1">
      <selection activeCell="A1" sqref="A1"/>
    </sheetView>
  </sheetViews>
  <sheetFormatPr defaultColWidth="12.00390625" defaultRowHeight="12.75"/>
  <cols>
    <col min="1" max="1" width="7.125" style="140" customWidth="1"/>
    <col min="2" max="2" width="30.625" style="140" customWidth="1"/>
    <col min="3" max="3" width="11.625" style="140" customWidth="1"/>
    <col min="4" max="4" width="8.625" style="140" customWidth="1"/>
    <col min="5" max="5" width="10.625" style="140" customWidth="1"/>
    <col min="6" max="6" width="9.625" style="140" customWidth="1"/>
    <col min="7" max="7" width="7.00390625" style="140" customWidth="1"/>
    <col min="8" max="8" width="10.75390625" style="140" customWidth="1"/>
    <col min="9" max="9" width="9.875" style="140" customWidth="1"/>
    <col min="10" max="10" width="7.875" style="140" customWidth="1"/>
    <col min="11" max="11" width="9.125" style="140" customWidth="1"/>
    <col min="12" max="12" width="9.75390625" style="140" customWidth="1"/>
    <col min="13" max="13" width="11.00390625" style="140" customWidth="1"/>
    <col min="14" max="14" width="7.75390625" style="140" customWidth="1"/>
    <col min="15" max="16" width="9.625" style="140" customWidth="1"/>
    <col min="17" max="17" width="6.625" style="140" customWidth="1"/>
    <col min="18" max="16384" width="11.625" style="140" customWidth="1"/>
  </cols>
  <sheetData>
    <row r="1" spans="1:18" s="3" customFormat="1" ht="25.5" customHeight="1">
      <c r="A1" s="12" t="s">
        <v>2</v>
      </c>
      <c r="B1" s="12" t="s">
        <v>3</v>
      </c>
      <c r="C1" s="13" t="s">
        <v>4</v>
      </c>
      <c r="D1" s="13"/>
      <c r="E1" s="14" t="s">
        <v>5</v>
      </c>
      <c r="F1" s="15" t="s">
        <v>6</v>
      </c>
      <c r="G1" s="15"/>
      <c r="H1" s="15"/>
      <c r="I1" s="15"/>
      <c r="J1" s="15"/>
      <c r="K1" s="16" t="s">
        <v>7</v>
      </c>
      <c r="L1" s="16"/>
      <c r="M1" s="16"/>
      <c r="N1" s="16"/>
      <c r="O1" s="17" t="s">
        <v>8</v>
      </c>
      <c r="P1" s="17"/>
      <c r="Q1" s="17"/>
      <c r="R1" s="10"/>
    </row>
    <row r="2" spans="1:18" s="25" customFormat="1" ht="58.5" customHeight="1">
      <c r="A2" s="18"/>
      <c r="B2" s="18"/>
      <c r="C2" s="19" t="s">
        <v>9</v>
      </c>
      <c r="D2" s="19" t="s">
        <v>10</v>
      </c>
      <c r="E2" s="19" t="s">
        <v>11</v>
      </c>
      <c r="F2" s="19" t="s">
        <v>12</v>
      </c>
      <c r="G2" s="20" t="s">
        <v>13</v>
      </c>
      <c r="H2" s="20" t="s">
        <v>14</v>
      </c>
      <c r="I2" s="20" t="s">
        <v>15</v>
      </c>
      <c r="J2" s="20" t="s">
        <v>16</v>
      </c>
      <c r="K2" s="20" t="s">
        <v>17</v>
      </c>
      <c r="L2" s="22" t="s">
        <v>18</v>
      </c>
      <c r="M2" s="20" t="s">
        <v>19</v>
      </c>
      <c r="N2" s="20" t="s">
        <v>20</v>
      </c>
      <c r="O2" s="20" t="s">
        <v>21</v>
      </c>
      <c r="P2" s="20" t="s">
        <v>22</v>
      </c>
      <c r="Q2" s="23" t="s">
        <v>23</v>
      </c>
      <c r="R2" s="21" t="s">
        <v>24</v>
      </c>
    </row>
    <row r="3" spans="1:18" s="115" customFormat="1" ht="12.75">
      <c r="A3" s="132">
        <v>1</v>
      </c>
      <c r="B3" s="132" t="s">
        <v>132</v>
      </c>
      <c r="C3" s="133" t="s">
        <v>133</v>
      </c>
      <c r="D3" s="133"/>
      <c r="E3" s="133">
        <v>3.595</v>
      </c>
      <c r="F3" s="133">
        <v>7.42</v>
      </c>
      <c r="G3" s="133">
        <f>F3*0.3</f>
        <v>2.2260000000000004</v>
      </c>
      <c r="H3" s="133"/>
      <c r="I3" s="133">
        <v>1</v>
      </c>
      <c r="J3" s="133">
        <f>E3+G3+H3+I3</f>
        <v>6.821000000000001</v>
      </c>
      <c r="K3" s="133"/>
      <c r="L3" s="134"/>
      <c r="M3" s="133"/>
      <c r="N3" s="133">
        <f>K3+L3+M3</f>
        <v>0</v>
      </c>
      <c r="O3" s="133">
        <v>1</v>
      </c>
      <c r="P3" s="133"/>
      <c r="Q3" s="133"/>
      <c r="R3" s="135">
        <f>J3+N3+O3</f>
        <v>7.821000000000001</v>
      </c>
    </row>
    <row r="4" spans="1:256" s="1" customFormat="1" ht="12.75">
      <c r="A4" s="26">
        <f>A3+1</f>
        <v>2</v>
      </c>
      <c r="B4" s="26" t="s">
        <v>200</v>
      </c>
      <c r="C4" s="27" t="s">
        <v>133</v>
      </c>
      <c r="D4" s="27"/>
      <c r="E4" s="27">
        <v>0</v>
      </c>
      <c r="F4" s="27">
        <v>6.33</v>
      </c>
      <c r="G4" s="27">
        <f>F4*0.3</f>
        <v>1.8990000000000002</v>
      </c>
      <c r="H4" s="27">
        <v>0.5</v>
      </c>
      <c r="I4" s="27"/>
      <c r="J4" s="27">
        <f>E4+G4+H4+I4</f>
        <v>2.399</v>
      </c>
      <c r="K4" s="27">
        <v>0.6</v>
      </c>
      <c r="L4" s="28"/>
      <c r="M4" s="27"/>
      <c r="N4" s="27">
        <f>K4+L4+M4</f>
        <v>0.6</v>
      </c>
      <c r="O4" s="27">
        <v>1</v>
      </c>
      <c r="P4" s="27"/>
      <c r="Q4" s="27"/>
      <c r="R4" s="29">
        <f>J4+N4+O4</f>
        <v>3.999</v>
      </c>
      <c r="IT4"/>
      <c r="IU4"/>
      <c r="IV4"/>
    </row>
    <row r="5" spans="1:256" s="1" customFormat="1" ht="12.75">
      <c r="A5" s="26">
        <f>A4+1</f>
        <v>3</v>
      </c>
      <c r="B5" s="26" t="s">
        <v>231</v>
      </c>
      <c r="C5" s="27" t="s">
        <v>133</v>
      </c>
      <c r="D5" s="27"/>
      <c r="E5" s="27">
        <v>0</v>
      </c>
      <c r="F5" s="27">
        <v>7.41</v>
      </c>
      <c r="G5" s="27">
        <f>F5*0.3</f>
        <v>2.2230000000000003</v>
      </c>
      <c r="H5" s="27"/>
      <c r="I5" s="27"/>
      <c r="J5" s="27">
        <f>E5+G5+H5+I5</f>
        <v>2.2230000000000003</v>
      </c>
      <c r="K5" s="27"/>
      <c r="L5" s="28"/>
      <c r="M5" s="27"/>
      <c r="N5" s="27">
        <f>K5+L5+M5</f>
        <v>0</v>
      </c>
      <c r="O5" s="27">
        <v>1</v>
      </c>
      <c r="P5" s="27"/>
      <c r="Q5" s="27"/>
      <c r="R5" s="29">
        <f>J5+N5+O5</f>
        <v>3.2230000000000003</v>
      </c>
      <c r="IT5"/>
      <c r="IU5"/>
      <c r="IV5"/>
    </row>
    <row r="6" spans="1:256" s="1" customFormat="1" ht="12.75">
      <c r="A6" s="26">
        <f>A5+1</f>
        <v>4</v>
      </c>
      <c r="B6" s="26" t="s">
        <v>202</v>
      </c>
      <c r="C6" s="27" t="s">
        <v>133</v>
      </c>
      <c r="D6" s="27"/>
      <c r="E6" s="27">
        <v>0</v>
      </c>
      <c r="F6" s="27">
        <v>6.86</v>
      </c>
      <c r="G6" s="27">
        <f>F6*0.3</f>
        <v>2.0580000000000003</v>
      </c>
      <c r="H6" s="27"/>
      <c r="I6" s="27"/>
      <c r="J6" s="27">
        <f>E6+G6+H6+I6</f>
        <v>2.0580000000000003</v>
      </c>
      <c r="K6" s="27"/>
      <c r="L6" s="28"/>
      <c r="M6" s="27"/>
      <c r="N6" s="27">
        <f>K6+L6+M6</f>
        <v>0</v>
      </c>
      <c r="O6" s="27">
        <v>1</v>
      </c>
      <c r="P6" s="27"/>
      <c r="Q6" s="27"/>
      <c r="R6" s="29">
        <f>J6+N6+O6</f>
        <v>3.0580000000000003</v>
      </c>
      <c r="IT6"/>
      <c r="IU6"/>
      <c r="IV6"/>
    </row>
  </sheetData>
  <sheetProtection selectLockedCells="1" selectUnlockedCells="1"/>
  <mergeCells count="4">
    <mergeCell ref="C1:D1"/>
    <mergeCell ref="F1:J1"/>
    <mergeCell ref="K1:N1"/>
    <mergeCell ref="O1:Q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8" scale="65"/>
</worksheet>
</file>

<file path=xl/worksheets/sheet21.xml><?xml version="1.0" encoding="utf-8"?>
<worksheet xmlns="http://schemas.openxmlformats.org/spreadsheetml/2006/main" xmlns:r="http://schemas.openxmlformats.org/officeDocument/2006/relationships">
  <sheetPr codeName="ΕΙΔΙΚΗ ΦΥΣΙΚΗ ΑΓΩΓΗ"/>
  <dimension ref="A1:IV25"/>
  <sheetViews>
    <sheetView zoomScale="70" zoomScaleNormal="70" workbookViewId="0" topLeftCell="A1">
      <selection activeCell="A1" sqref="A1"/>
    </sheetView>
  </sheetViews>
  <sheetFormatPr defaultColWidth="12.00390625" defaultRowHeight="12.75"/>
  <cols>
    <col min="1" max="1" width="4.125" style="140" customWidth="1"/>
    <col min="2" max="2" width="31.00390625" style="140" customWidth="1"/>
    <col min="3" max="3" width="16.25390625" style="140" customWidth="1"/>
    <col min="4" max="4" width="13.875" style="140" customWidth="1"/>
    <col min="5" max="5" width="11.00390625" style="140" customWidth="1"/>
    <col min="6" max="6" width="9.25390625" style="140" customWidth="1"/>
    <col min="7" max="7" width="7.625" style="140" customWidth="1"/>
    <col min="8" max="8" width="10.75390625" style="140" customWidth="1"/>
    <col min="9" max="9" width="9.875" style="140" customWidth="1"/>
    <col min="10" max="10" width="7.875" style="140" customWidth="1"/>
    <col min="11" max="11" width="9.25390625" style="140" customWidth="1"/>
    <col min="12" max="12" width="9.75390625" style="140" customWidth="1"/>
    <col min="13" max="13" width="11.00390625" style="140" customWidth="1"/>
    <col min="14" max="14" width="7.75390625" style="140" customWidth="1"/>
    <col min="15" max="15" width="10.75390625" style="140" customWidth="1"/>
    <col min="16" max="16" width="10.125" style="140" customWidth="1"/>
    <col min="17" max="16384" width="11.625" style="140" customWidth="1"/>
  </cols>
  <sheetData>
    <row r="1" spans="1:18" s="3" customFormat="1" ht="25.5" customHeight="1">
      <c r="A1" s="12" t="s">
        <v>2</v>
      </c>
      <c r="B1" s="12" t="s">
        <v>3</v>
      </c>
      <c r="C1" s="13" t="s">
        <v>4</v>
      </c>
      <c r="D1" s="13"/>
      <c r="E1" s="14" t="s">
        <v>5</v>
      </c>
      <c r="F1" s="15" t="s">
        <v>6</v>
      </c>
      <c r="G1" s="15"/>
      <c r="H1" s="15"/>
      <c r="I1" s="15"/>
      <c r="J1" s="15"/>
      <c r="K1" s="16" t="s">
        <v>7</v>
      </c>
      <c r="L1" s="16"/>
      <c r="M1" s="16"/>
      <c r="N1" s="16"/>
      <c r="O1" s="17" t="s">
        <v>8</v>
      </c>
      <c r="P1" s="17"/>
      <c r="Q1" s="17"/>
      <c r="R1" s="10"/>
    </row>
    <row r="2" spans="1:18" s="25" customFormat="1" ht="41.25" customHeight="1">
      <c r="A2" s="18"/>
      <c r="B2" s="18"/>
      <c r="C2" s="19" t="s">
        <v>9</v>
      </c>
      <c r="D2" s="19" t="s">
        <v>10</v>
      </c>
      <c r="E2" s="19" t="s">
        <v>11</v>
      </c>
      <c r="F2" s="19" t="s">
        <v>12</v>
      </c>
      <c r="G2" s="20" t="s">
        <v>13</v>
      </c>
      <c r="H2" s="20" t="s">
        <v>14</v>
      </c>
      <c r="I2" s="20" t="s">
        <v>15</v>
      </c>
      <c r="J2" s="20" t="s">
        <v>16</v>
      </c>
      <c r="K2" s="20" t="s">
        <v>17</v>
      </c>
      <c r="L2" s="22" t="s">
        <v>18</v>
      </c>
      <c r="M2" s="20" t="s">
        <v>19</v>
      </c>
      <c r="N2" s="20" t="s">
        <v>20</v>
      </c>
      <c r="O2" s="20" t="s">
        <v>21</v>
      </c>
      <c r="P2" s="20" t="s">
        <v>22</v>
      </c>
      <c r="Q2" s="23" t="s">
        <v>23</v>
      </c>
      <c r="R2" s="21" t="s">
        <v>24</v>
      </c>
    </row>
    <row r="3" spans="1:256" s="115" customFormat="1" ht="25.5">
      <c r="A3" s="132">
        <v>1</v>
      </c>
      <c r="B3" s="132" t="s">
        <v>189</v>
      </c>
      <c r="C3" s="133" t="s">
        <v>36</v>
      </c>
      <c r="D3" s="133"/>
      <c r="E3" s="133">
        <v>2.88</v>
      </c>
      <c r="F3" s="133">
        <v>7.97</v>
      </c>
      <c r="G3" s="133">
        <f aca="true" t="shared" si="0" ref="G3:G25">F3*0.3</f>
        <v>2.3910000000000005</v>
      </c>
      <c r="H3" s="133">
        <v>0.5</v>
      </c>
      <c r="I3" s="133"/>
      <c r="J3" s="133">
        <f aca="true" t="shared" si="1" ref="J3:J25">E3+G3+H3+I3</f>
        <v>5.771000000000001</v>
      </c>
      <c r="K3" s="133"/>
      <c r="L3" s="134"/>
      <c r="M3" s="133"/>
      <c r="N3" s="133">
        <f aca="true" t="shared" si="2" ref="N3:N25">K3+L3+M3</f>
        <v>0</v>
      </c>
      <c r="O3" s="133">
        <v>1</v>
      </c>
      <c r="P3" s="133"/>
      <c r="Q3" s="133"/>
      <c r="R3" s="135">
        <f aca="true" t="shared" si="3" ref="R3:R25">J3+N3+O3</f>
        <v>6.771000000000001</v>
      </c>
      <c r="IT3" s="116"/>
      <c r="IU3" s="116"/>
      <c r="IV3" s="116"/>
    </row>
    <row r="4" spans="1:256" s="115" customFormat="1" ht="51">
      <c r="A4" s="132">
        <f aca="true" t="shared" si="4" ref="A4:A21">A3+1</f>
        <v>2</v>
      </c>
      <c r="B4" s="132" t="s">
        <v>173</v>
      </c>
      <c r="C4" s="133" t="s">
        <v>36</v>
      </c>
      <c r="D4" s="133" t="s">
        <v>174</v>
      </c>
      <c r="E4" s="133">
        <v>2.801</v>
      </c>
      <c r="F4" s="133">
        <v>6.75</v>
      </c>
      <c r="G4" s="133">
        <f t="shared" si="0"/>
        <v>2.0250000000000004</v>
      </c>
      <c r="H4" s="133">
        <v>0.5</v>
      </c>
      <c r="I4" s="133"/>
      <c r="J4" s="133">
        <f t="shared" si="1"/>
        <v>5.3260000000000005</v>
      </c>
      <c r="K4" s="133">
        <v>0.3</v>
      </c>
      <c r="L4" s="134"/>
      <c r="M4" s="133"/>
      <c r="N4" s="133">
        <f t="shared" si="2"/>
        <v>0.3</v>
      </c>
      <c r="O4" s="133">
        <v>1</v>
      </c>
      <c r="P4" s="133"/>
      <c r="Q4" s="133"/>
      <c r="R4" s="135">
        <f t="shared" si="3"/>
        <v>6.626</v>
      </c>
      <c r="IT4" s="116"/>
      <c r="IU4" s="116"/>
      <c r="IV4" s="116"/>
    </row>
    <row r="5" spans="1:256" s="1" customFormat="1" ht="51">
      <c r="A5" s="26">
        <f t="shared" si="4"/>
        <v>3</v>
      </c>
      <c r="B5" s="26" t="s">
        <v>196</v>
      </c>
      <c r="C5" s="27" t="s">
        <v>94</v>
      </c>
      <c r="D5" s="27" t="s">
        <v>197</v>
      </c>
      <c r="E5" s="27">
        <v>1.935</v>
      </c>
      <c r="F5" s="27">
        <v>7.04</v>
      </c>
      <c r="G5" s="27">
        <f t="shared" si="0"/>
        <v>2.1120000000000005</v>
      </c>
      <c r="H5" s="27">
        <v>0.5</v>
      </c>
      <c r="I5" s="27"/>
      <c r="J5" s="27">
        <f t="shared" si="1"/>
        <v>4.547000000000001</v>
      </c>
      <c r="K5" s="27"/>
      <c r="L5" s="28"/>
      <c r="M5" s="27"/>
      <c r="N5" s="27">
        <f t="shared" si="2"/>
        <v>0</v>
      </c>
      <c r="O5" s="27">
        <v>1</v>
      </c>
      <c r="P5" s="27"/>
      <c r="Q5" s="27"/>
      <c r="R5" s="29">
        <f t="shared" si="3"/>
        <v>5.547000000000001</v>
      </c>
      <c r="IT5"/>
      <c r="IU5"/>
      <c r="IV5"/>
    </row>
    <row r="6" spans="1:256" s="1" customFormat="1" ht="51">
      <c r="A6" s="26">
        <f t="shared" si="4"/>
        <v>4</v>
      </c>
      <c r="B6" s="26" t="s">
        <v>141</v>
      </c>
      <c r="C6" s="27" t="s">
        <v>94</v>
      </c>
      <c r="D6" s="27" t="s">
        <v>142</v>
      </c>
      <c r="E6" s="27">
        <v>0.931</v>
      </c>
      <c r="F6" s="27">
        <v>8.07</v>
      </c>
      <c r="G6" s="27">
        <f t="shared" si="0"/>
        <v>2.4210000000000003</v>
      </c>
      <c r="H6" s="27"/>
      <c r="I6" s="27"/>
      <c r="J6" s="27">
        <f t="shared" si="1"/>
        <v>3.3520000000000003</v>
      </c>
      <c r="K6" s="27">
        <v>0.6</v>
      </c>
      <c r="L6" s="28"/>
      <c r="M6" s="27"/>
      <c r="N6" s="27">
        <f t="shared" si="2"/>
        <v>0.6</v>
      </c>
      <c r="O6" s="27">
        <v>1</v>
      </c>
      <c r="P6" s="27"/>
      <c r="Q6" s="27"/>
      <c r="R6" s="29">
        <f t="shared" si="3"/>
        <v>4.952</v>
      </c>
      <c r="IT6"/>
      <c r="IU6"/>
      <c r="IV6"/>
    </row>
    <row r="7" spans="1:256" s="1" customFormat="1" ht="51">
      <c r="A7" s="26">
        <f t="shared" si="4"/>
        <v>5</v>
      </c>
      <c r="B7" s="26" t="s">
        <v>198</v>
      </c>
      <c r="C7" s="27" t="s">
        <v>101</v>
      </c>
      <c r="D7" s="27" t="s">
        <v>77</v>
      </c>
      <c r="E7" s="27">
        <v>1.601</v>
      </c>
      <c r="F7" s="27">
        <v>6.23</v>
      </c>
      <c r="G7" s="27">
        <f t="shared" si="0"/>
        <v>1.8690000000000004</v>
      </c>
      <c r="H7" s="27"/>
      <c r="I7" s="27"/>
      <c r="J7" s="27">
        <f t="shared" si="1"/>
        <v>3.4700000000000006</v>
      </c>
      <c r="K7" s="27">
        <v>0.3</v>
      </c>
      <c r="L7" s="28"/>
      <c r="M7" s="27"/>
      <c r="N7" s="27">
        <f t="shared" si="2"/>
        <v>0.3</v>
      </c>
      <c r="O7" s="27">
        <v>1</v>
      </c>
      <c r="P7" s="27"/>
      <c r="Q7" s="27"/>
      <c r="R7" s="29">
        <f t="shared" si="3"/>
        <v>4.7700000000000005</v>
      </c>
      <c r="IT7"/>
      <c r="IU7"/>
      <c r="IV7"/>
    </row>
    <row r="8" spans="1:256" s="1" customFormat="1" ht="51">
      <c r="A8" s="26">
        <f t="shared" si="4"/>
        <v>6</v>
      </c>
      <c r="B8" s="26" t="s">
        <v>232</v>
      </c>
      <c r="C8" s="27" t="s">
        <v>80</v>
      </c>
      <c r="D8" s="27"/>
      <c r="E8" s="27">
        <v>1.529</v>
      </c>
      <c r="F8" s="27">
        <v>6.79</v>
      </c>
      <c r="G8" s="27">
        <f t="shared" si="0"/>
        <v>2.0370000000000004</v>
      </c>
      <c r="H8" s="27"/>
      <c r="I8" s="27"/>
      <c r="J8" s="27">
        <f t="shared" si="1"/>
        <v>3.5660000000000003</v>
      </c>
      <c r="K8" s="27"/>
      <c r="L8" s="28"/>
      <c r="M8" s="27"/>
      <c r="N8" s="27">
        <f t="shared" si="2"/>
        <v>0</v>
      </c>
      <c r="O8" s="27">
        <v>1</v>
      </c>
      <c r="P8" s="27"/>
      <c r="Q8" s="27"/>
      <c r="R8" s="29">
        <f t="shared" si="3"/>
        <v>4.566000000000001</v>
      </c>
      <c r="IT8"/>
      <c r="IU8"/>
      <c r="IV8"/>
    </row>
    <row r="9" spans="1:256" s="1" customFormat="1" ht="25.5">
      <c r="A9" s="26">
        <f t="shared" si="4"/>
        <v>7</v>
      </c>
      <c r="B9" s="26" t="s">
        <v>138</v>
      </c>
      <c r="C9" s="27" t="s">
        <v>36</v>
      </c>
      <c r="D9" s="27" t="s">
        <v>31</v>
      </c>
      <c r="E9" s="27">
        <v>0.328</v>
      </c>
      <c r="F9" s="27">
        <v>7.68</v>
      </c>
      <c r="G9" s="27">
        <f t="shared" si="0"/>
        <v>2.3040000000000003</v>
      </c>
      <c r="H9" s="27">
        <v>0.5</v>
      </c>
      <c r="I9" s="27"/>
      <c r="J9" s="27">
        <f t="shared" si="1"/>
        <v>3.132</v>
      </c>
      <c r="K9" s="27">
        <v>0.3</v>
      </c>
      <c r="L9" s="28"/>
      <c r="M9" s="27"/>
      <c r="N9" s="27">
        <f t="shared" si="2"/>
        <v>0.3</v>
      </c>
      <c r="O9" s="27">
        <v>1</v>
      </c>
      <c r="P9" s="27"/>
      <c r="Q9" s="27"/>
      <c r="R9" s="29">
        <f t="shared" si="3"/>
        <v>4.432</v>
      </c>
      <c r="IT9"/>
      <c r="IU9"/>
      <c r="IV9"/>
    </row>
    <row r="10" spans="1:256" s="1" customFormat="1" ht="38.25">
      <c r="A10" s="26">
        <f t="shared" si="4"/>
        <v>8</v>
      </c>
      <c r="B10" s="26" t="s">
        <v>47</v>
      </c>
      <c r="C10" s="27" t="s">
        <v>48</v>
      </c>
      <c r="D10" s="27"/>
      <c r="E10" s="27">
        <v>0.5</v>
      </c>
      <c r="F10" s="27">
        <v>7.62</v>
      </c>
      <c r="G10" s="27">
        <f t="shared" si="0"/>
        <v>2.2860000000000005</v>
      </c>
      <c r="H10" s="27"/>
      <c r="I10" s="27"/>
      <c r="J10" s="27">
        <f t="shared" si="1"/>
        <v>2.7860000000000005</v>
      </c>
      <c r="K10" s="27">
        <v>0.3</v>
      </c>
      <c r="L10" s="39"/>
      <c r="M10" s="27"/>
      <c r="N10" s="27">
        <f t="shared" si="2"/>
        <v>0.3</v>
      </c>
      <c r="O10" s="27">
        <v>1</v>
      </c>
      <c r="P10" s="27"/>
      <c r="Q10" s="27"/>
      <c r="R10" s="29">
        <f t="shared" si="3"/>
        <v>4.086</v>
      </c>
      <c r="IT10"/>
      <c r="IU10"/>
      <c r="IV10"/>
    </row>
    <row r="11" spans="1:256" s="1" customFormat="1" ht="25.5">
      <c r="A11" s="26">
        <f t="shared" si="4"/>
        <v>9</v>
      </c>
      <c r="B11" s="26" t="s">
        <v>116</v>
      </c>
      <c r="C11" s="27" t="s">
        <v>36</v>
      </c>
      <c r="D11" s="27"/>
      <c r="E11" s="27">
        <v>0</v>
      </c>
      <c r="F11" s="27">
        <v>7.63</v>
      </c>
      <c r="G11" s="27">
        <f t="shared" si="0"/>
        <v>2.289</v>
      </c>
      <c r="H11" s="27">
        <v>0.5</v>
      </c>
      <c r="I11" s="27"/>
      <c r="J11" s="27">
        <f t="shared" si="1"/>
        <v>2.789</v>
      </c>
      <c r="K11" s="27"/>
      <c r="L11" s="28"/>
      <c r="M11" s="27"/>
      <c r="N11" s="27">
        <f t="shared" si="2"/>
        <v>0</v>
      </c>
      <c r="O11" s="27">
        <v>1</v>
      </c>
      <c r="P11" s="27"/>
      <c r="Q11" s="27"/>
      <c r="R11" s="29">
        <f t="shared" si="3"/>
        <v>3.789</v>
      </c>
      <c r="IT11"/>
      <c r="IU11"/>
      <c r="IV11"/>
    </row>
    <row r="12" spans="1:256" s="1" customFormat="1" ht="25.5">
      <c r="A12" s="26">
        <f t="shared" si="4"/>
        <v>10</v>
      </c>
      <c r="B12" s="26" t="s">
        <v>168</v>
      </c>
      <c r="C12" s="27" t="s">
        <v>36</v>
      </c>
      <c r="D12" s="27" t="s">
        <v>169</v>
      </c>
      <c r="E12" s="27">
        <v>0</v>
      </c>
      <c r="F12" s="27">
        <v>7.39</v>
      </c>
      <c r="G12" s="27">
        <f t="shared" si="0"/>
        <v>2.217</v>
      </c>
      <c r="H12" s="27">
        <v>0.5</v>
      </c>
      <c r="I12" s="27"/>
      <c r="J12" s="27">
        <f t="shared" si="1"/>
        <v>2.717</v>
      </c>
      <c r="K12" s="27"/>
      <c r="L12" s="28"/>
      <c r="M12" s="27"/>
      <c r="N12" s="27">
        <f t="shared" si="2"/>
        <v>0</v>
      </c>
      <c r="O12" s="27">
        <v>1</v>
      </c>
      <c r="P12" s="27"/>
      <c r="Q12" s="27"/>
      <c r="R12" s="29">
        <f t="shared" si="3"/>
        <v>3.717</v>
      </c>
      <c r="IT12"/>
      <c r="IU12"/>
      <c r="IV12"/>
    </row>
    <row r="13" spans="1:256" s="1" customFormat="1" ht="51">
      <c r="A13" s="26">
        <f t="shared" si="4"/>
        <v>11</v>
      </c>
      <c r="B13" s="26" t="s">
        <v>129</v>
      </c>
      <c r="C13" s="27" t="s">
        <v>94</v>
      </c>
      <c r="D13" s="27"/>
      <c r="E13" s="27">
        <v>0</v>
      </c>
      <c r="F13" s="27">
        <v>7.23</v>
      </c>
      <c r="G13" s="27">
        <f t="shared" si="0"/>
        <v>2.1690000000000005</v>
      </c>
      <c r="H13" s="27">
        <v>0.5</v>
      </c>
      <c r="I13" s="27"/>
      <c r="J13" s="27">
        <f t="shared" si="1"/>
        <v>2.6690000000000005</v>
      </c>
      <c r="K13" s="27"/>
      <c r="L13" s="28"/>
      <c r="M13" s="27"/>
      <c r="N13" s="27">
        <f t="shared" si="2"/>
        <v>0</v>
      </c>
      <c r="O13" s="27">
        <v>1</v>
      </c>
      <c r="P13" s="27"/>
      <c r="Q13" s="27"/>
      <c r="R13" s="29">
        <f t="shared" si="3"/>
        <v>3.6690000000000005</v>
      </c>
      <c r="IT13"/>
      <c r="IU13"/>
      <c r="IV13"/>
    </row>
    <row r="14" spans="1:256" s="1" customFormat="1" ht="51">
      <c r="A14" s="26">
        <f t="shared" si="4"/>
        <v>12</v>
      </c>
      <c r="B14" s="26" t="s">
        <v>171</v>
      </c>
      <c r="C14" s="27" t="s">
        <v>101</v>
      </c>
      <c r="D14" s="27"/>
      <c r="E14" s="27">
        <v>0.656</v>
      </c>
      <c r="F14" s="27">
        <v>6.67</v>
      </c>
      <c r="G14" s="27">
        <f t="shared" si="0"/>
        <v>2.0010000000000003</v>
      </c>
      <c r="H14" s="27"/>
      <c r="I14" s="27"/>
      <c r="J14" s="27">
        <f t="shared" si="1"/>
        <v>2.6570000000000005</v>
      </c>
      <c r="K14" s="27"/>
      <c r="L14" s="28"/>
      <c r="M14" s="27"/>
      <c r="N14" s="27">
        <f t="shared" si="2"/>
        <v>0</v>
      </c>
      <c r="O14" s="27">
        <v>1</v>
      </c>
      <c r="P14" s="27"/>
      <c r="Q14" s="27"/>
      <c r="R14" s="29">
        <f t="shared" si="3"/>
        <v>3.6570000000000005</v>
      </c>
      <c r="IT14"/>
      <c r="IU14"/>
      <c r="IV14"/>
    </row>
    <row r="15" spans="1:256" s="1" customFormat="1" ht="51">
      <c r="A15" s="26">
        <f t="shared" si="4"/>
        <v>13</v>
      </c>
      <c r="B15" s="26" t="s">
        <v>203</v>
      </c>
      <c r="C15" s="27" t="s">
        <v>94</v>
      </c>
      <c r="D15" s="27"/>
      <c r="E15" s="27">
        <v>0.40900000000000003</v>
      </c>
      <c r="F15" s="27">
        <v>6.9</v>
      </c>
      <c r="G15" s="27">
        <f t="shared" si="0"/>
        <v>2.0700000000000003</v>
      </c>
      <c r="H15" s="27"/>
      <c r="I15" s="27"/>
      <c r="J15" s="27">
        <f t="shared" si="1"/>
        <v>2.479</v>
      </c>
      <c r="K15" s="27"/>
      <c r="L15" s="28"/>
      <c r="M15" s="27"/>
      <c r="N15" s="27">
        <f t="shared" si="2"/>
        <v>0</v>
      </c>
      <c r="O15" s="27">
        <v>1</v>
      </c>
      <c r="P15" s="27"/>
      <c r="Q15" s="27"/>
      <c r="R15" s="29">
        <f t="shared" si="3"/>
        <v>3.479</v>
      </c>
      <c r="IT15"/>
      <c r="IU15"/>
      <c r="IV15"/>
    </row>
    <row r="16" spans="1:256" s="1" customFormat="1" ht="51">
      <c r="A16" s="26">
        <f t="shared" si="4"/>
        <v>14</v>
      </c>
      <c r="B16" s="26" t="s">
        <v>79</v>
      </c>
      <c r="C16" s="27" t="s">
        <v>80</v>
      </c>
      <c r="D16" s="27"/>
      <c r="E16" s="27">
        <v>0</v>
      </c>
      <c r="F16" s="27">
        <v>7.57</v>
      </c>
      <c r="G16" s="27">
        <f t="shared" si="0"/>
        <v>2.2710000000000004</v>
      </c>
      <c r="H16" s="27"/>
      <c r="I16" s="27"/>
      <c r="J16" s="27">
        <f t="shared" si="1"/>
        <v>2.2710000000000004</v>
      </c>
      <c r="K16" s="27"/>
      <c r="L16" s="31"/>
      <c r="M16" s="27"/>
      <c r="N16" s="27">
        <f t="shared" si="2"/>
        <v>0</v>
      </c>
      <c r="O16" s="27">
        <v>1</v>
      </c>
      <c r="P16" s="27"/>
      <c r="Q16" s="27"/>
      <c r="R16" s="29">
        <f t="shared" si="3"/>
        <v>3.2710000000000004</v>
      </c>
      <c r="IT16"/>
      <c r="IU16"/>
      <c r="IV16"/>
    </row>
    <row r="17" spans="1:256" s="1" customFormat="1" ht="51">
      <c r="A17" s="26">
        <f t="shared" si="4"/>
        <v>15</v>
      </c>
      <c r="B17" s="26" t="s">
        <v>167</v>
      </c>
      <c r="C17" s="27" t="s">
        <v>101</v>
      </c>
      <c r="D17" s="27"/>
      <c r="E17" s="27">
        <v>0</v>
      </c>
      <c r="F17" s="27">
        <v>7.4</v>
      </c>
      <c r="G17" s="27">
        <f t="shared" si="0"/>
        <v>2.2200000000000006</v>
      </c>
      <c r="H17" s="27"/>
      <c r="I17" s="27"/>
      <c r="J17" s="27">
        <f t="shared" si="1"/>
        <v>2.2200000000000006</v>
      </c>
      <c r="K17" s="27"/>
      <c r="L17" s="28"/>
      <c r="M17" s="27"/>
      <c r="N17" s="27">
        <f t="shared" si="2"/>
        <v>0</v>
      </c>
      <c r="O17" s="27">
        <v>1</v>
      </c>
      <c r="P17" s="27"/>
      <c r="Q17" s="27"/>
      <c r="R17" s="29">
        <f t="shared" si="3"/>
        <v>3.2200000000000006</v>
      </c>
      <c r="IT17"/>
      <c r="IU17"/>
      <c r="IV17"/>
    </row>
    <row r="18" spans="1:256" s="1" customFormat="1" ht="25.5">
      <c r="A18" s="26">
        <f t="shared" si="4"/>
        <v>16</v>
      </c>
      <c r="B18" s="26" t="s">
        <v>227</v>
      </c>
      <c r="C18" s="27" t="s">
        <v>36</v>
      </c>
      <c r="D18" s="27"/>
      <c r="E18" s="27">
        <v>0</v>
      </c>
      <c r="F18" s="27">
        <v>7.24</v>
      </c>
      <c r="G18" s="27">
        <f t="shared" si="0"/>
        <v>2.1720000000000006</v>
      </c>
      <c r="H18" s="27"/>
      <c r="I18" s="27"/>
      <c r="J18" s="27">
        <f t="shared" si="1"/>
        <v>2.1720000000000006</v>
      </c>
      <c r="K18" s="27"/>
      <c r="L18" s="28"/>
      <c r="M18" s="27"/>
      <c r="N18" s="27">
        <f t="shared" si="2"/>
        <v>0</v>
      </c>
      <c r="O18" s="27">
        <v>1</v>
      </c>
      <c r="P18" s="27"/>
      <c r="Q18" s="27"/>
      <c r="R18" s="29">
        <f t="shared" si="3"/>
        <v>3.1720000000000006</v>
      </c>
      <c r="IT18"/>
      <c r="IU18"/>
      <c r="IV18"/>
    </row>
    <row r="19" spans="1:256" s="1" customFormat="1" ht="25.5">
      <c r="A19" s="26">
        <f t="shared" si="4"/>
        <v>17</v>
      </c>
      <c r="B19" s="26" t="s">
        <v>144</v>
      </c>
      <c r="C19" s="27" t="s">
        <v>36</v>
      </c>
      <c r="D19" s="27"/>
      <c r="E19" s="27">
        <v>0</v>
      </c>
      <c r="F19" s="27">
        <v>7.1</v>
      </c>
      <c r="G19" s="27">
        <f t="shared" si="0"/>
        <v>2.1300000000000003</v>
      </c>
      <c r="H19" s="27"/>
      <c r="I19" s="27"/>
      <c r="J19" s="27">
        <f t="shared" si="1"/>
        <v>2.1300000000000003</v>
      </c>
      <c r="K19" s="27"/>
      <c r="L19" s="28"/>
      <c r="M19" s="27"/>
      <c r="N19" s="27">
        <f t="shared" si="2"/>
        <v>0</v>
      </c>
      <c r="O19" s="27">
        <v>1</v>
      </c>
      <c r="P19" s="27"/>
      <c r="Q19" s="27"/>
      <c r="R19" s="29">
        <f t="shared" si="3"/>
        <v>3.1300000000000003</v>
      </c>
      <c r="IT19"/>
      <c r="IU19"/>
      <c r="IV19"/>
    </row>
    <row r="20" spans="1:256" s="1" customFormat="1" ht="51">
      <c r="A20" s="26">
        <f t="shared" si="4"/>
        <v>18</v>
      </c>
      <c r="B20" s="26" t="s">
        <v>100</v>
      </c>
      <c r="C20" s="27" t="s">
        <v>101</v>
      </c>
      <c r="D20" s="27"/>
      <c r="E20" s="27">
        <v>0</v>
      </c>
      <c r="F20" s="27">
        <v>7</v>
      </c>
      <c r="G20" s="27">
        <f t="shared" si="0"/>
        <v>2.1000000000000005</v>
      </c>
      <c r="H20" s="27"/>
      <c r="I20" s="27"/>
      <c r="J20" s="27">
        <f t="shared" si="1"/>
        <v>2.1000000000000005</v>
      </c>
      <c r="K20" s="27"/>
      <c r="L20" s="28"/>
      <c r="M20" s="27"/>
      <c r="N20" s="27">
        <f t="shared" si="2"/>
        <v>0</v>
      </c>
      <c r="O20" s="27">
        <v>1</v>
      </c>
      <c r="P20" s="27"/>
      <c r="Q20" s="27"/>
      <c r="R20" s="29">
        <f t="shared" si="3"/>
        <v>3.1000000000000005</v>
      </c>
      <c r="IT20"/>
      <c r="IU20"/>
      <c r="IV20"/>
    </row>
    <row r="21" spans="1:256" s="1" customFormat="1" ht="51">
      <c r="A21" s="26">
        <f t="shared" si="4"/>
        <v>19</v>
      </c>
      <c r="B21" s="26" t="s">
        <v>206</v>
      </c>
      <c r="C21" s="27" t="s">
        <v>94</v>
      </c>
      <c r="D21" s="27"/>
      <c r="E21" s="27">
        <v>0</v>
      </c>
      <c r="F21" s="27">
        <v>6.9</v>
      </c>
      <c r="G21" s="27">
        <f t="shared" si="0"/>
        <v>2.0700000000000003</v>
      </c>
      <c r="H21" s="27"/>
      <c r="I21" s="27"/>
      <c r="J21" s="27">
        <f t="shared" si="1"/>
        <v>2.0700000000000003</v>
      </c>
      <c r="K21" s="27"/>
      <c r="L21" s="28"/>
      <c r="M21" s="27"/>
      <c r="N21" s="27">
        <f t="shared" si="2"/>
        <v>0</v>
      </c>
      <c r="O21" s="27">
        <v>1</v>
      </c>
      <c r="P21" s="27"/>
      <c r="Q21" s="27"/>
      <c r="R21" s="29">
        <f t="shared" si="3"/>
        <v>3.0700000000000003</v>
      </c>
      <c r="IT21"/>
      <c r="IU21"/>
      <c r="IV21"/>
    </row>
    <row r="22" spans="1:256" s="1" customFormat="1" ht="25.5">
      <c r="A22" s="26">
        <f>A20+1</f>
        <v>19</v>
      </c>
      <c r="B22" s="26" t="s">
        <v>35</v>
      </c>
      <c r="C22" s="27" t="s">
        <v>36</v>
      </c>
      <c r="D22" s="27"/>
      <c r="E22" s="27">
        <v>0</v>
      </c>
      <c r="F22" s="27">
        <v>6.84</v>
      </c>
      <c r="G22" s="27">
        <f t="shared" si="0"/>
        <v>2.052</v>
      </c>
      <c r="H22" s="27"/>
      <c r="I22" s="27"/>
      <c r="J22" s="27">
        <f t="shared" si="1"/>
        <v>2.052</v>
      </c>
      <c r="K22" s="27"/>
      <c r="L22" s="28"/>
      <c r="M22" s="27"/>
      <c r="N22" s="27">
        <f t="shared" si="2"/>
        <v>0</v>
      </c>
      <c r="O22" s="27">
        <v>1</v>
      </c>
      <c r="P22" s="27"/>
      <c r="Q22" s="27"/>
      <c r="R22" s="29">
        <f t="shared" si="3"/>
        <v>3.052</v>
      </c>
      <c r="IT22"/>
      <c r="IU22"/>
      <c r="IV22"/>
    </row>
    <row r="23" spans="1:256" s="1" customFormat="1" ht="25.5">
      <c r="A23" s="26">
        <f>A22+1</f>
        <v>20</v>
      </c>
      <c r="B23" s="26" t="s">
        <v>143</v>
      </c>
      <c r="C23" s="27" t="s">
        <v>36</v>
      </c>
      <c r="D23" s="27"/>
      <c r="E23" s="27">
        <v>0</v>
      </c>
      <c r="F23" s="27">
        <v>6.61</v>
      </c>
      <c r="G23" s="27">
        <f t="shared" si="0"/>
        <v>1.9830000000000003</v>
      </c>
      <c r="H23" s="27"/>
      <c r="I23" s="27"/>
      <c r="J23" s="27">
        <f t="shared" si="1"/>
        <v>1.9830000000000003</v>
      </c>
      <c r="K23" s="27"/>
      <c r="L23" s="28"/>
      <c r="M23" s="27"/>
      <c r="N23" s="27">
        <f t="shared" si="2"/>
        <v>0</v>
      </c>
      <c r="O23" s="27">
        <v>1</v>
      </c>
      <c r="P23" s="27"/>
      <c r="Q23" s="27"/>
      <c r="R23" s="29">
        <f t="shared" si="3"/>
        <v>2.9830000000000005</v>
      </c>
      <c r="IT23"/>
      <c r="IU23"/>
      <c r="IV23"/>
    </row>
    <row r="24" spans="1:256" s="1" customFormat="1" ht="51">
      <c r="A24" s="26">
        <f>A23+1</f>
        <v>21</v>
      </c>
      <c r="B24" s="26" t="s">
        <v>193</v>
      </c>
      <c r="C24" s="27" t="s">
        <v>94</v>
      </c>
      <c r="D24" s="27" t="s">
        <v>50</v>
      </c>
      <c r="E24" s="27">
        <v>0</v>
      </c>
      <c r="F24" s="27">
        <v>7.98</v>
      </c>
      <c r="G24" s="27">
        <f t="shared" si="0"/>
        <v>2.3940000000000006</v>
      </c>
      <c r="H24" s="27">
        <v>0.5</v>
      </c>
      <c r="I24" s="27"/>
      <c r="J24" s="27">
        <f t="shared" si="1"/>
        <v>2.8940000000000006</v>
      </c>
      <c r="K24" s="27">
        <v>0.6</v>
      </c>
      <c r="L24" s="28"/>
      <c r="M24" s="27"/>
      <c r="N24" s="27">
        <f t="shared" si="2"/>
        <v>0.6</v>
      </c>
      <c r="O24" s="27">
        <v>1</v>
      </c>
      <c r="P24" s="27"/>
      <c r="Q24" s="33" t="s">
        <v>96</v>
      </c>
      <c r="R24" s="29">
        <f t="shared" si="3"/>
        <v>4.494000000000001</v>
      </c>
      <c r="IT24"/>
      <c r="IU24"/>
      <c r="IV24"/>
    </row>
    <row r="25" spans="1:256" s="1" customFormat="1" ht="51">
      <c r="A25" s="26">
        <f>A24+1</f>
        <v>22</v>
      </c>
      <c r="B25" s="26" t="s">
        <v>93</v>
      </c>
      <c r="C25" s="27" t="s">
        <v>94</v>
      </c>
      <c r="D25" s="27" t="s">
        <v>95</v>
      </c>
      <c r="E25" s="27">
        <v>0</v>
      </c>
      <c r="F25" s="27">
        <v>7.21</v>
      </c>
      <c r="G25" s="27">
        <f t="shared" si="0"/>
        <v>2.1630000000000003</v>
      </c>
      <c r="H25" s="27">
        <v>0.5</v>
      </c>
      <c r="I25" s="27"/>
      <c r="J25" s="27">
        <f t="shared" si="1"/>
        <v>2.6630000000000003</v>
      </c>
      <c r="K25" s="27"/>
      <c r="L25" s="28"/>
      <c r="M25" s="27"/>
      <c r="N25" s="27">
        <f t="shared" si="2"/>
        <v>0</v>
      </c>
      <c r="O25" s="27">
        <v>1</v>
      </c>
      <c r="P25" s="27"/>
      <c r="Q25" s="33" t="s">
        <v>96</v>
      </c>
      <c r="R25" s="29">
        <f t="shared" si="3"/>
        <v>3.6630000000000003</v>
      </c>
      <c r="IT25"/>
      <c r="IU25"/>
      <c r="IV25"/>
    </row>
  </sheetData>
  <sheetProtection selectLockedCells="1" selectUnlockedCells="1"/>
  <mergeCells count="4">
    <mergeCell ref="C1:D1"/>
    <mergeCell ref="F1:J1"/>
    <mergeCell ref="K1:N1"/>
    <mergeCell ref="O1:Q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8" scale="65"/>
</worksheet>
</file>

<file path=xl/worksheets/sheet22.xml><?xml version="1.0" encoding="utf-8"?>
<worksheet xmlns="http://schemas.openxmlformats.org/spreadsheetml/2006/main" xmlns:r="http://schemas.openxmlformats.org/officeDocument/2006/relationships">
  <sheetPr codeName="Φύλλο17"/>
  <dimension ref="A1:IV15"/>
  <sheetViews>
    <sheetView zoomScale="70" zoomScaleNormal="70" workbookViewId="0" topLeftCell="A1">
      <selection activeCell="A1" sqref="A1"/>
    </sheetView>
  </sheetViews>
  <sheetFormatPr defaultColWidth="12.00390625" defaultRowHeight="12.75"/>
  <cols>
    <col min="1" max="1" width="8.75390625" style="140" customWidth="1"/>
    <col min="2" max="2" width="26.00390625" style="140" customWidth="1"/>
    <col min="3" max="3" width="18.375" style="140" customWidth="1"/>
    <col min="4" max="4" width="17.75390625" style="140" customWidth="1"/>
    <col min="5" max="5" width="11.625" style="140" customWidth="1"/>
    <col min="6" max="6" width="10.25390625" style="140" customWidth="1"/>
    <col min="7" max="7" width="9.00390625" style="140" customWidth="1"/>
    <col min="8" max="8" width="9.125" style="140" customWidth="1"/>
    <col min="9" max="9" width="6.25390625" style="140" customWidth="1"/>
    <col min="10" max="10" width="8.75390625" style="140" customWidth="1"/>
    <col min="11" max="11" width="9.25390625" style="140" customWidth="1"/>
    <col min="12" max="12" width="9.00390625" style="140" customWidth="1"/>
    <col min="13" max="13" width="12.125" style="140" customWidth="1"/>
    <col min="14" max="14" width="8.25390625" style="140" customWidth="1"/>
    <col min="15" max="16" width="9.75390625" style="140" customWidth="1"/>
    <col min="17" max="17" width="7.25390625" style="140" customWidth="1"/>
    <col min="18" max="18" width="8.875" style="140" customWidth="1"/>
    <col min="19" max="16384" width="11.625" style="140" customWidth="1"/>
  </cols>
  <sheetData>
    <row r="1" spans="1:18" s="3" customFormat="1" ht="25.5" customHeight="1">
      <c r="A1" s="12" t="s">
        <v>2</v>
      </c>
      <c r="B1" s="12" t="s">
        <v>3</v>
      </c>
      <c r="C1" s="13" t="s">
        <v>4</v>
      </c>
      <c r="D1" s="13"/>
      <c r="E1" s="14" t="s">
        <v>5</v>
      </c>
      <c r="F1" s="15" t="s">
        <v>6</v>
      </c>
      <c r="G1" s="15"/>
      <c r="H1" s="15"/>
      <c r="I1" s="15"/>
      <c r="J1" s="15"/>
      <c r="K1" s="16" t="s">
        <v>7</v>
      </c>
      <c r="L1" s="16"/>
      <c r="M1" s="16"/>
      <c r="N1" s="16"/>
      <c r="O1" s="17" t="s">
        <v>8</v>
      </c>
      <c r="P1" s="17"/>
      <c r="Q1" s="17"/>
      <c r="R1" s="10"/>
    </row>
    <row r="2" spans="1:18" s="25" customFormat="1" ht="58.5" customHeight="1">
      <c r="A2" s="18"/>
      <c r="B2" s="18"/>
      <c r="C2" s="19" t="s">
        <v>9</v>
      </c>
      <c r="D2" s="19" t="s">
        <v>10</v>
      </c>
      <c r="E2" s="19" t="s">
        <v>11</v>
      </c>
      <c r="F2" s="19" t="s">
        <v>12</v>
      </c>
      <c r="G2" s="20" t="s">
        <v>13</v>
      </c>
      <c r="H2" s="20" t="s">
        <v>14</v>
      </c>
      <c r="I2" s="20" t="s">
        <v>15</v>
      </c>
      <c r="J2" s="20" t="s">
        <v>16</v>
      </c>
      <c r="K2" s="20" t="s">
        <v>17</v>
      </c>
      <c r="L2" s="22" t="s">
        <v>18</v>
      </c>
      <c r="M2" s="20" t="s">
        <v>19</v>
      </c>
      <c r="N2" s="20" t="s">
        <v>20</v>
      </c>
      <c r="O2" s="20" t="s">
        <v>21</v>
      </c>
      <c r="P2" s="20" t="s">
        <v>22</v>
      </c>
      <c r="Q2" s="23" t="s">
        <v>23</v>
      </c>
      <c r="R2" s="21" t="s">
        <v>24</v>
      </c>
    </row>
    <row r="3" spans="1:256" s="115" customFormat="1" ht="63.75">
      <c r="A3" s="132">
        <v>1</v>
      </c>
      <c r="B3" s="132" t="s">
        <v>123</v>
      </c>
      <c r="C3" s="133" t="s">
        <v>36</v>
      </c>
      <c r="D3" s="133" t="s">
        <v>124</v>
      </c>
      <c r="E3" s="133">
        <v>2.763</v>
      </c>
      <c r="F3" s="133">
        <v>6.51</v>
      </c>
      <c r="G3" s="133">
        <f aca="true" t="shared" si="0" ref="G3:G15">F3*0.3</f>
        <v>1.9530000000000003</v>
      </c>
      <c r="H3" s="133">
        <v>0.5</v>
      </c>
      <c r="I3" s="133"/>
      <c r="J3" s="133">
        <f aca="true" t="shared" si="1" ref="J3:J15">E3+G3+H3+I3</f>
        <v>5.216</v>
      </c>
      <c r="K3" s="133"/>
      <c r="L3" s="134"/>
      <c r="M3" s="133"/>
      <c r="N3" s="133">
        <f aca="true" t="shared" si="2" ref="N3:N15">K3+L3+M3</f>
        <v>0</v>
      </c>
      <c r="O3" s="133"/>
      <c r="P3" s="133">
        <v>0.5</v>
      </c>
      <c r="Q3" s="133"/>
      <c r="R3" s="135">
        <f>J3+N3+O3+P3</f>
        <v>5.716</v>
      </c>
      <c r="IT3" s="116"/>
      <c r="IU3" s="116"/>
      <c r="IV3" s="116"/>
    </row>
    <row r="4" spans="1:256" s="1" customFormat="1" ht="51">
      <c r="A4" s="26">
        <f aca="true" t="shared" si="3" ref="A4:A15">A3+1</f>
        <v>2</v>
      </c>
      <c r="B4" s="26" t="s">
        <v>196</v>
      </c>
      <c r="C4" s="27" t="s">
        <v>94</v>
      </c>
      <c r="D4" s="27" t="s">
        <v>197</v>
      </c>
      <c r="E4" s="27">
        <v>1.935</v>
      </c>
      <c r="F4" s="27">
        <v>7.04</v>
      </c>
      <c r="G4" s="27">
        <f t="shared" si="0"/>
        <v>2.1120000000000005</v>
      </c>
      <c r="H4" s="27">
        <v>0.5</v>
      </c>
      <c r="I4" s="27"/>
      <c r="J4" s="27">
        <f t="shared" si="1"/>
        <v>4.547000000000001</v>
      </c>
      <c r="K4" s="27"/>
      <c r="L4" s="28"/>
      <c r="M4" s="27"/>
      <c r="N4" s="27">
        <f t="shared" si="2"/>
        <v>0</v>
      </c>
      <c r="O4" s="27">
        <v>1</v>
      </c>
      <c r="P4" s="27"/>
      <c r="Q4" s="27"/>
      <c r="R4" s="29">
        <f aca="true" t="shared" si="4" ref="R4:R15">J4+N4+O4</f>
        <v>5.547000000000001</v>
      </c>
      <c r="IT4"/>
      <c r="IU4"/>
      <c r="IV4"/>
    </row>
    <row r="5" spans="1:256" s="1" customFormat="1" ht="51">
      <c r="A5" s="26">
        <f t="shared" si="3"/>
        <v>3</v>
      </c>
      <c r="B5" s="26" t="s">
        <v>198</v>
      </c>
      <c r="C5" s="27" t="s">
        <v>101</v>
      </c>
      <c r="D5" s="27" t="s">
        <v>77</v>
      </c>
      <c r="E5" s="27">
        <v>1.601</v>
      </c>
      <c r="F5" s="27">
        <v>6.23</v>
      </c>
      <c r="G5" s="27">
        <f t="shared" si="0"/>
        <v>1.8690000000000004</v>
      </c>
      <c r="H5" s="27"/>
      <c r="I5" s="27"/>
      <c r="J5" s="27">
        <f t="shared" si="1"/>
        <v>3.4700000000000006</v>
      </c>
      <c r="K5" s="27">
        <v>0.3</v>
      </c>
      <c r="L5" s="28"/>
      <c r="M5" s="27"/>
      <c r="N5" s="27">
        <f t="shared" si="2"/>
        <v>0.3</v>
      </c>
      <c r="O5" s="27">
        <v>1</v>
      </c>
      <c r="P5" s="27"/>
      <c r="Q5" s="27"/>
      <c r="R5" s="29">
        <f t="shared" si="4"/>
        <v>4.7700000000000005</v>
      </c>
      <c r="IT5"/>
      <c r="IU5"/>
      <c r="IV5"/>
    </row>
    <row r="6" spans="1:256" s="1" customFormat="1" ht="51">
      <c r="A6" s="26">
        <f t="shared" si="3"/>
        <v>4</v>
      </c>
      <c r="B6" s="26" t="s">
        <v>232</v>
      </c>
      <c r="C6" s="27" t="s">
        <v>80</v>
      </c>
      <c r="D6" s="27"/>
      <c r="E6" s="27">
        <v>1.529</v>
      </c>
      <c r="F6" s="27">
        <v>6.79</v>
      </c>
      <c r="G6" s="27">
        <f t="shared" si="0"/>
        <v>2.0370000000000004</v>
      </c>
      <c r="H6" s="27"/>
      <c r="I6" s="27"/>
      <c r="J6" s="27">
        <f t="shared" si="1"/>
        <v>3.5660000000000003</v>
      </c>
      <c r="K6" s="27"/>
      <c r="L6" s="28"/>
      <c r="M6" s="27"/>
      <c r="N6" s="27">
        <f t="shared" si="2"/>
        <v>0</v>
      </c>
      <c r="O6" s="27">
        <v>1</v>
      </c>
      <c r="P6" s="27"/>
      <c r="Q6" s="27"/>
      <c r="R6" s="29">
        <f t="shared" si="4"/>
        <v>4.566000000000001</v>
      </c>
      <c r="IT6"/>
      <c r="IU6"/>
      <c r="IV6"/>
    </row>
    <row r="7" spans="1:256" s="1" customFormat="1" ht="51">
      <c r="A7" s="26">
        <f t="shared" si="3"/>
        <v>5</v>
      </c>
      <c r="B7" s="26" t="s">
        <v>129</v>
      </c>
      <c r="C7" s="27" t="s">
        <v>94</v>
      </c>
      <c r="D7" s="27"/>
      <c r="E7" s="27">
        <v>0.4</v>
      </c>
      <c r="F7" s="27">
        <v>7.23</v>
      </c>
      <c r="G7" s="27">
        <f t="shared" si="0"/>
        <v>2.1690000000000005</v>
      </c>
      <c r="H7" s="27">
        <v>0.5</v>
      </c>
      <c r="I7" s="27"/>
      <c r="J7" s="27">
        <f t="shared" si="1"/>
        <v>3.0690000000000004</v>
      </c>
      <c r="K7" s="27"/>
      <c r="L7" s="28"/>
      <c r="M7" s="27"/>
      <c r="N7" s="27">
        <f t="shared" si="2"/>
        <v>0</v>
      </c>
      <c r="O7" s="27">
        <v>1</v>
      </c>
      <c r="P7" s="27"/>
      <c r="Q7" s="27"/>
      <c r="R7" s="29">
        <f t="shared" si="4"/>
        <v>4.069000000000001</v>
      </c>
      <c r="IT7"/>
      <c r="IU7"/>
      <c r="IV7"/>
    </row>
    <row r="8" spans="1:256" s="1" customFormat="1" ht="51">
      <c r="A8" s="26">
        <f t="shared" si="3"/>
        <v>6</v>
      </c>
      <c r="B8" s="26" t="s">
        <v>171</v>
      </c>
      <c r="C8" s="27" t="s">
        <v>101</v>
      </c>
      <c r="D8" s="27"/>
      <c r="E8" s="27">
        <v>0.656</v>
      </c>
      <c r="F8" s="27">
        <v>6.67</v>
      </c>
      <c r="G8" s="27">
        <f t="shared" si="0"/>
        <v>2.0010000000000003</v>
      </c>
      <c r="H8" s="27"/>
      <c r="I8" s="27"/>
      <c r="J8" s="27">
        <f t="shared" si="1"/>
        <v>2.6570000000000005</v>
      </c>
      <c r="K8" s="27"/>
      <c r="L8" s="28"/>
      <c r="M8" s="27"/>
      <c r="N8" s="27">
        <f t="shared" si="2"/>
        <v>0</v>
      </c>
      <c r="O8" s="27">
        <v>1</v>
      </c>
      <c r="P8" s="27"/>
      <c r="Q8" s="27"/>
      <c r="R8" s="29">
        <f t="shared" si="4"/>
        <v>3.6570000000000005</v>
      </c>
      <c r="IT8"/>
      <c r="IU8"/>
      <c r="IV8"/>
    </row>
    <row r="9" spans="1:256" s="1" customFormat="1" ht="51">
      <c r="A9" s="26">
        <f t="shared" si="3"/>
        <v>7</v>
      </c>
      <c r="B9" s="26" t="s">
        <v>203</v>
      </c>
      <c r="C9" s="27" t="s">
        <v>94</v>
      </c>
      <c r="D9" s="27"/>
      <c r="E9" s="27">
        <v>0.40900000000000003</v>
      </c>
      <c r="F9" s="27">
        <v>6.9</v>
      </c>
      <c r="G9" s="27">
        <f t="shared" si="0"/>
        <v>2.0700000000000003</v>
      </c>
      <c r="H9" s="27"/>
      <c r="I9" s="27"/>
      <c r="J9" s="27">
        <f t="shared" si="1"/>
        <v>2.479</v>
      </c>
      <c r="K9" s="27"/>
      <c r="L9" s="28"/>
      <c r="M9" s="27"/>
      <c r="N9" s="27">
        <f t="shared" si="2"/>
        <v>0</v>
      </c>
      <c r="O9" s="27">
        <v>1</v>
      </c>
      <c r="P9" s="27"/>
      <c r="Q9" s="27"/>
      <c r="R9" s="29">
        <f t="shared" si="4"/>
        <v>3.479</v>
      </c>
      <c r="IT9"/>
      <c r="IU9"/>
      <c r="IV9"/>
    </row>
    <row r="10" spans="1:256" s="1" customFormat="1" ht="51">
      <c r="A10" s="26">
        <f t="shared" si="3"/>
        <v>8</v>
      </c>
      <c r="B10" s="26" t="s">
        <v>79</v>
      </c>
      <c r="C10" s="27" t="s">
        <v>80</v>
      </c>
      <c r="D10" s="27"/>
      <c r="E10" s="27">
        <v>0</v>
      </c>
      <c r="F10" s="27">
        <v>7.57</v>
      </c>
      <c r="G10" s="27">
        <f t="shared" si="0"/>
        <v>2.2710000000000004</v>
      </c>
      <c r="H10" s="27"/>
      <c r="I10" s="27"/>
      <c r="J10" s="27">
        <f t="shared" si="1"/>
        <v>2.2710000000000004</v>
      </c>
      <c r="K10" s="27"/>
      <c r="L10" s="31"/>
      <c r="M10" s="27"/>
      <c r="N10" s="27">
        <f t="shared" si="2"/>
        <v>0</v>
      </c>
      <c r="O10" s="27">
        <v>1</v>
      </c>
      <c r="P10" s="27"/>
      <c r="Q10" s="27"/>
      <c r="R10" s="29">
        <f t="shared" si="4"/>
        <v>3.2710000000000004</v>
      </c>
      <c r="IT10"/>
      <c r="IU10"/>
      <c r="IV10"/>
    </row>
    <row r="11" spans="1:256" s="1" customFormat="1" ht="51">
      <c r="A11" s="26">
        <f t="shared" si="3"/>
        <v>9</v>
      </c>
      <c r="B11" s="26" t="s">
        <v>167</v>
      </c>
      <c r="C11" s="27" t="s">
        <v>101</v>
      </c>
      <c r="D11" s="27"/>
      <c r="E11" s="27">
        <v>0</v>
      </c>
      <c r="F11" s="27">
        <v>7.4</v>
      </c>
      <c r="G11" s="27">
        <f t="shared" si="0"/>
        <v>2.2200000000000006</v>
      </c>
      <c r="H11" s="27"/>
      <c r="I11" s="27"/>
      <c r="J11" s="27">
        <f t="shared" si="1"/>
        <v>2.2200000000000006</v>
      </c>
      <c r="K11" s="27"/>
      <c r="L11" s="28"/>
      <c r="M11" s="27"/>
      <c r="N11" s="27">
        <f t="shared" si="2"/>
        <v>0</v>
      </c>
      <c r="O11" s="27">
        <v>1</v>
      </c>
      <c r="P11" s="27"/>
      <c r="Q11" s="27"/>
      <c r="R11" s="29">
        <f t="shared" si="4"/>
        <v>3.2200000000000006</v>
      </c>
      <c r="IT11"/>
      <c r="IU11"/>
      <c r="IV11"/>
    </row>
    <row r="12" spans="1:256" s="1" customFormat="1" ht="51">
      <c r="A12" s="26">
        <f t="shared" si="3"/>
        <v>10</v>
      </c>
      <c r="B12" s="26" t="s">
        <v>100</v>
      </c>
      <c r="C12" s="27" t="s">
        <v>101</v>
      </c>
      <c r="D12" s="27"/>
      <c r="E12" s="27">
        <v>0</v>
      </c>
      <c r="F12" s="27">
        <v>7</v>
      </c>
      <c r="G12" s="27">
        <f t="shared" si="0"/>
        <v>2.1000000000000005</v>
      </c>
      <c r="H12" s="27"/>
      <c r="I12" s="27"/>
      <c r="J12" s="27">
        <f t="shared" si="1"/>
        <v>2.1000000000000005</v>
      </c>
      <c r="K12" s="27"/>
      <c r="L12" s="28"/>
      <c r="M12" s="27"/>
      <c r="N12" s="27">
        <f t="shared" si="2"/>
        <v>0</v>
      </c>
      <c r="O12" s="27">
        <v>1</v>
      </c>
      <c r="P12" s="27"/>
      <c r="Q12" s="27"/>
      <c r="R12" s="29">
        <f t="shared" si="4"/>
        <v>3.1000000000000005</v>
      </c>
      <c r="IT12"/>
      <c r="IU12"/>
      <c r="IV12"/>
    </row>
    <row r="13" spans="1:256" s="1" customFormat="1" ht="51">
      <c r="A13" s="26">
        <f t="shared" si="3"/>
        <v>11</v>
      </c>
      <c r="B13" s="26" t="s">
        <v>206</v>
      </c>
      <c r="C13" s="27" t="s">
        <v>94</v>
      </c>
      <c r="D13" s="27"/>
      <c r="E13" s="27">
        <v>0</v>
      </c>
      <c r="F13" s="27">
        <v>6.9</v>
      </c>
      <c r="G13" s="27">
        <f t="shared" si="0"/>
        <v>2.0700000000000003</v>
      </c>
      <c r="H13" s="27"/>
      <c r="I13" s="27"/>
      <c r="J13" s="27">
        <f t="shared" si="1"/>
        <v>2.0700000000000003</v>
      </c>
      <c r="K13" s="27"/>
      <c r="L13" s="28"/>
      <c r="M13" s="27"/>
      <c r="N13" s="27">
        <f t="shared" si="2"/>
        <v>0</v>
      </c>
      <c r="O13" s="27">
        <v>1</v>
      </c>
      <c r="P13" s="27"/>
      <c r="Q13" s="27"/>
      <c r="R13" s="29">
        <f t="shared" si="4"/>
        <v>3.0700000000000003</v>
      </c>
      <c r="IT13"/>
      <c r="IU13"/>
      <c r="IV13"/>
    </row>
    <row r="14" spans="1:256" s="1" customFormat="1" ht="51">
      <c r="A14" s="26">
        <f t="shared" si="3"/>
        <v>12</v>
      </c>
      <c r="B14" s="26" t="s">
        <v>193</v>
      </c>
      <c r="C14" s="27" t="s">
        <v>94</v>
      </c>
      <c r="D14" s="27" t="s">
        <v>50</v>
      </c>
      <c r="E14" s="27">
        <v>0</v>
      </c>
      <c r="F14" s="27">
        <v>7.98</v>
      </c>
      <c r="G14" s="27">
        <f t="shared" si="0"/>
        <v>2.3940000000000006</v>
      </c>
      <c r="H14" s="27">
        <v>0.5</v>
      </c>
      <c r="I14" s="27"/>
      <c r="J14" s="27">
        <f t="shared" si="1"/>
        <v>2.8940000000000006</v>
      </c>
      <c r="K14" s="27">
        <v>0.6</v>
      </c>
      <c r="L14" s="28"/>
      <c r="M14" s="27"/>
      <c r="N14" s="27">
        <f t="shared" si="2"/>
        <v>0.6</v>
      </c>
      <c r="O14" s="27">
        <v>1</v>
      </c>
      <c r="P14" s="27"/>
      <c r="Q14" s="33" t="s">
        <v>96</v>
      </c>
      <c r="R14" s="29">
        <f t="shared" si="4"/>
        <v>4.494000000000001</v>
      </c>
      <c r="IT14"/>
      <c r="IU14"/>
      <c r="IV14"/>
    </row>
    <row r="15" spans="1:256" s="1" customFormat="1" ht="51">
      <c r="A15" s="26">
        <f t="shared" si="3"/>
        <v>13</v>
      </c>
      <c r="B15" s="26" t="s">
        <v>93</v>
      </c>
      <c r="C15" s="27" t="s">
        <v>94</v>
      </c>
      <c r="D15" s="27" t="s">
        <v>95</v>
      </c>
      <c r="E15" s="27">
        <v>0</v>
      </c>
      <c r="F15" s="27">
        <v>7.21</v>
      </c>
      <c r="G15" s="27">
        <f t="shared" si="0"/>
        <v>2.1630000000000003</v>
      </c>
      <c r="H15" s="27">
        <v>0.5</v>
      </c>
      <c r="I15" s="27"/>
      <c r="J15" s="27">
        <f t="shared" si="1"/>
        <v>2.6630000000000003</v>
      </c>
      <c r="K15" s="27"/>
      <c r="L15" s="28"/>
      <c r="M15" s="27"/>
      <c r="N15" s="27">
        <f t="shared" si="2"/>
        <v>0</v>
      </c>
      <c r="O15" s="27">
        <v>1</v>
      </c>
      <c r="P15" s="27"/>
      <c r="Q15" s="33" t="s">
        <v>96</v>
      </c>
      <c r="R15" s="29">
        <f t="shared" si="4"/>
        <v>3.6630000000000003</v>
      </c>
      <c r="IT15"/>
      <c r="IU15"/>
      <c r="IV15"/>
    </row>
  </sheetData>
  <sheetProtection selectLockedCells="1" selectUnlockedCells="1"/>
  <mergeCells count="4">
    <mergeCell ref="C1:D1"/>
    <mergeCell ref="F1:J1"/>
    <mergeCell ref="K1:N1"/>
    <mergeCell ref="O1:Q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8" scale="6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Φύλλο18"/>
  <dimension ref="A1:IV126"/>
  <sheetViews>
    <sheetView zoomScale="70" zoomScaleNormal="70" workbookViewId="0" topLeftCell="A1">
      <selection activeCell="A4" sqref="A4"/>
    </sheetView>
  </sheetViews>
  <sheetFormatPr defaultColWidth="12.00390625" defaultRowHeight="12.75"/>
  <cols>
    <col min="1" max="1" width="4.125" style="140" customWidth="1"/>
    <col min="2" max="2" width="35.25390625" style="140" customWidth="1"/>
    <col min="3" max="3" width="17.125" style="156" customWidth="1"/>
    <col min="4" max="4" width="14.625" style="140" customWidth="1"/>
    <col min="5" max="5" width="10.625" style="140" customWidth="1"/>
    <col min="6" max="6" width="9.875" style="140" customWidth="1"/>
    <col min="7" max="7" width="8.375" style="140" customWidth="1"/>
    <col min="8" max="8" width="7.875" style="140" customWidth="1"/>
    <col min="9" max="9" width="9.00390625" style="140" customWidth="1"/>
    <col min="10" max="10" width="8.25390625" style="140" customWidth="1"/>
    <col min="11" max="11" width="9.00390625" style="140" customWidth="1"/>
    <col min="12" max="12" width="11.75390625" style="140" customWidth="1"/>
    <col min="13" max="13" width="6.75390625" style="140" customWidth="1"/>
    <col min="14" max="14" width="9.375" style="140" customWidth="1"/>
    <col min="15" max="15" width="7.375" style="140" customWidth="1"/>
    <col min="16" max="16" width="8.00390625" style="140" customWidth="1"/>
    <col min="17" max="17" width="8.875" style="140" customWidth="1"/>
    <col min="18" max="245" width="11.625" style="140" customWidth="1"/>
    <col min="246" max="16384" width="11.625" style="0" customWidth="1"/>
  </cols>
  <sheetData>
    <row r="1" spans="1:17" s="3" customFormat="1" ht="25.5" customHeight="1">
      <c r="A1" s="12" t="s">
        <v>2</v>
      </c>
      <c r="B1" s="157" t="s">
        <v>3</v>
      </c>
      <c r="C1" s="13" t="s">
        <v>4</v>
      </c>
      <c r="D1" s="13"/>
      <c r="E1" s="15" t="s">
        <v>6</v>
      </c>
      <c r="F1" s="15"/>
      <c r="G1" s="15"/>
      <c r="H1" s="15"/>
      <c r="I1" s="15"/>
      <c r="J1" s="16" t="s">
        <v>7</v>
      </c>
      <c r="K1" s="16"/>
      <c r="L1" s="16"/>
      <c r="M1" s="16"/>
      <c r="N1" s="17" t="s">
        <v>8</v>
      </c>
      <c r="O1" s="17"/>
      <c r="P1" s="17"/>
      <c r="Q1" s="10"/>
    </row>
    <row r="2" spans="1:17" s="25" customFormat="1" ht="58.5" customHeight="1">
      <c r="A2" s="18"/>
      <c r="B2" s="158"/>
      <c r="C2" s="19" t="s">
        <v>9</v>
      </c>
      <c r="D2" s="19" t="s">
        <v>10</v>
      </c>
      <c r="E2" s="19" t="s">
        <v>12</v>
      </c>
      <c r="F2" s="20" t="s">
        <v>13</v>
      </c>
      <c r="G2" s="20" t="s">
        <v>14</v>
      </c>
      <c r="H2" s="20" t="s">
        <v>15</v>
      </c>
      <c r="I2" s="20" t="s">
        <v>16</v>
      </c>
      <c r="J2" s="20" t="s">
        <v>17</v>
      </c>
      <c r="K2" s="22" t="s">
        <v>18</v>
      </c>
      <c r="L2" s="20" t="s">
        <v>19</v>
      </c>
      <c r="M2" s="20" t="s">
        <v>20</v>
      </c>
      <c r="N2" s="20" t="s">
        <v>21</v>
      </c>
      <c r="O2" s="20" t="s">
        <v>22</v>
      </c>
      <c r="P2" s="23" t="s">
        <v>23</v>
      </c>
      <c r="Q2" s="21" t="s">
        <v>24</v>
      </c>
    </row>
    <row r="3" spans="1:256" s="155" customFormat="1" ht="25.5">
      <c r="A3" s="159"/>
      <c r="B3" s="136" t="s">
        <v>187</v>
      </c>
      <c r="C3" s="33" t="s">
        <v>69</v>
      </c>
      <c r="D3" s="33" t="s">
        <v>50</v>
      </c>
      <c r="E3" s="33">
        <v>7.28</v>
      </c>
      <c r="F3" s="33">
        <f aca="true" t="shared" si="0" ref="F3:F34">E3*0.3</f>
        <v>2.1840000000000006</v>
      </c>
      <c r="G3" s="33"/>
      <c r="H3" s="33"/>
      <c r="I3" s="33">
        <f aca="true" t="shared" si="1" ref="I3:I34">F3+G3+H3</f>
        <v>2.1840000000000006</v>
      </c>
      <c r="J3" s="33">
        <v>0.6</v>
      </c>
      <c r="K3" s="138"/>
      <c r="L3" s="33"/>
      <c r="M3" s="33">
        <f aca="true" t="shared" si="2" ref="M3:M34">J3+K3+L3</f>
        <v>0.6</v>
      </c>
      <c r="N3" s="33">
        <v>1</v>
      </c>
      <c r="O3" s="33"/>
      <c r="P3" s="33"/>
      <c r="Q3" s="139">
        <f aca="true" t="shared" si="3" ref="Q3:Q34">I3+M3+N3</f>
        <v>3.7840000000000007</v>
      </c>
      <c r="IL3" s="124"/>
      <c r="IM3" s="124"/>
      <c r="IN3" s="124"/>
      <c r="IO3" s="124"/>
      <c r="IP3" s="124"/>
      <c r="IQ3" s="124"/>
      <c r="IR3" s="124"/>
      <c r="IS3" s="124"/>
      <c r="IT3" s="124"/>
      <c r="IU3" s="124"/>
      <c r="IV3" s="124"/>
    </row>
    <row r="4" spans="1:256" s="165" customFormat="1" ht="14.25">
      <c r="A4" s="160"/>
      <c r="B4" s="161" t="s">
        <v>148</v>
      </c>
      <c r="C4" s="162" t="s">
        <v>69</v>
      </c>
      <c r="D4" s="162"/>
      <c r="E4" s="162">
        <v>6.77</v>
      </c>
      <c r="F4" s="162">
        <f t="shared" si="0"/>
        <v>2.031</v>
      </c>
      <c r="G4" s="162"/>
      <c r="H4" s="162"/>
      <c r="I4" s="162">
        <f t="shared" si="1"/>
        <v>2.031</v>
      </c>
      <c r="J4" s="162">
        <v>0.6</v>
      </c>
      <c r="K4" s="163"/>
      <c r="L4" s="162"/>
      <c r="M4" s="162">
        <f t="shared" si="2"/>
        <v>0.6</v>
      </c>
      <c r="N4" s="162">
        <v>1</v>
      </c>
      <c r="O4" s="162"/>
      <c r="P4" s="162"/>
      <c r="Q4" s="164">
        <f t="shared" si="3"/>
        <v>3.6310000000000002</v>
      </c>
      <c r="IL4" s="166"/>
      <c r="IM4" s="166"/>
      <c r="IN4" s="166"/>
      <c r="IO4" s="166"/>
      <c r="IP4" s="166"/>
      <c r="IQ4" s="166"/>
      <c r="IR4" s="166"/>
      <c r="IS4" s="166"/>
      <c r="IT4" s="166"/>
      <c r="IU4" s="166"/>
      <c r="IV4" s="166"/>
    </row>
    <row r="5" spans="1:17" ht="12.75">
      <c r="A5" s="35"/>
      <c r="B5" s="26" t="s">
        <v>68</v>
      </c>
      <c r="C5" s="27" t="s">
        <v>69</v>
      </c>
      <c r="D5" s="27"/>
      <c r="E5" s="27">
        <v>6.7</v>
      </c>
      <c r="F5" s="27">
        <f t="shared" si="0"/>
        <v>2.0100000000000002</v>
      </c>
      <c r="G5" s="27"/>
      <c r="H5" s="27"/>
      <c r="I5" s="27">
        <f t="shared" si="1"/>
        <v>2.0100000000000002</v>
      </c>
      <c r="J5" s="27">
        <v>0.6</v>
      </c>
      <c r="K5" s="28"/>
      <c r="L5" s="27"/>
      <c r="M5" s="27">
        <f t="shared" si="2"/>
        <v>0.6</v>
      </c>
      <c r="N5" s="27">
        <v>1</v>
      </c>
      <c r="O5" s="27"/>
      <c r="P5" s="27"/>
      <c r="Q5" s="29">
        <f t="shared" si="3"/>
        <v>3.6100000000000003</v>
      </c>
    </row>
    <row r="6" spans="1:17" ht="12.75">
      <c r="A6" s="35"/>
      <c r="B6" s="26" t="s">
        <v>195</v>
      </c>
      <c r="C6" s="27" t="s">
        <v>69</v>
      </c>
      <c r="D6" s="27"/>
      <c r="E6" s="27">
        <v>6.67</v>
      </c>
      <c r="F6" s="27">
        <f t="shared" si="0"/>
        <v>2.0010000000000003</v>
      </c>
      <c r="G6" s="27">
        <v>0.5</v>
      </c>
      <c r="H6" s="27"/>
      <c r="I6" s="27">
        <f t="shared" si="1"/>
        <v>2.5010000000000003</v>
      </c>
      <c r="J6" s="27"/>
      <c r="K6" s="28"/>
      <c r="L6" s="27"/>
      <c r="M6" s="27">
        <f t="shared" si="2"/>
        <v>0</v>
      </c>
      <c r="N6" s="27">
        <v>1</v>
      </c>
      <c r="O6" s="27"/>
      <c r="P6" s="27"/>
      <c r="Q6" s="29">
        <f t="shared" si="3"/>
        <v>3.5010000000000003</v>
      </c>
    </row>
    <row r="7" spans="1:17" ht="25.5">
      <c r="A7" s="35"/>
      <c r="B7" s="26" t="s">
        <v>131</v>
      </c>
      <c r="C7" s="27" t="s">
        <v>69</v>
      </c>
      <c r="D7" s="27" t="s">
        <v>83</v>
      </c>
      <c r="E7" s="27">
        <v>6.98</v>
      </c>
      <c r="F7" s="27">
        <f t="shared" si="0"/>
        <v>2.0940000000000003</v>
      </c>
      <c r="G7" s="27"/>
      <c r="H7" s="27"/>
      <c r="I7" s="27">
        <f t="shared" si="1"/>
        <v>2.0940000000000003</v>
      </c>
      <c r="J7" s="27"/>
      <c r="K7" s="28"/>
      <c r="L7" s="27"/>
      <c r="M7" s="27">
        <f t="shared" si="2"/>
        <v>0</v>
      </c>
      <c r="N7" s="27">
        <v>1</v>
      </c>
      <c r="O7" s="27"/>
      <c r="P7" s="27"/>
      <c r="Q7" s="29">
        <f t="shared" si="3"/>
        <v>3.0940000000000003</v>
      </c>
    </row>
    <row r="8" spans="1:17" ht="12.75">
      <c r="A8" s="35"/>
      <c r="B8" s="26" t="s">
        <v>166</v>
      </c>
      <c r="C8" s="27" t="s">
        <v>69</v>
      </c>
      <c r="D8" s="27"/>
      <c r="E8" s="27">
        <v>6.87</v>
      </c>
      <c r="F8" s="27">
        <f t="shared" si="0"/>
        <v>2.0610000000000004</v>
      </c>
      <c r="G8" s="27"/>
      <c r="H8" s="27"/>
      <c r="I8" s="27">
        <f t="shared" si="1"/>
        <v>2.0610000000000004</v>
      </c>
      <c r="J8" s="27"/>
      <c r="K8" s="28"/>
      <c r="L8" s="27"/>
      <c r="M8" s="27">
        <f t="shared" si="2"/>
        <v>0</v>
      </c>
      <c r="N8" s="27">
        <v>1</v>
      </c>
      <c r="O8" s="27"/>
      <c r="P8" s="27"/>
      <c r="Q8" s="29">
        <f t="shared" si="3"/>
        <v>3.0610000000000004</v>
      </c>
    </row>
    <row r="9" spans="1:256" s="167" customFormat="1" ht="51">
      <c r="A9" s="142"/>
      <c r="B9" s="26" t="s">
        <v>191</v>
      </c>
      <c r="C9" s="27" t="s">
        <v>88</v>
      </c>
      <c r="D9" s="27"/>
      <c r="E9" s="27">
        <v>7.16</v>
      </c>
      <c r="F9" s="27">
        <f t="shared" si="0"/>
        <v>2.1480000000000006</v>
      </c>
      <c r="G9" s="27">
        <v>0.5</v>
      </c>
      <c r="H9" s="27"/>
      <c r="I9" s="27">
        <f t="shared" si="1"/>
        <v>2.6480000000000006</v>
      </c>
      <c r="J9" s="27"/>
      <c r="K9" s="31"/>
      <c r="L9" s="27"/>
      <c r="M9" s="27">
        <f t="shared" si="2"/>
        <v>0</v>
      </c>
      <c r="N9" s="27">
        <v>1</v>
      </c>
      <c r="O9" s="27"/>
      <c r="P9" s="27"/>
      <c r="Q9" s="29">
        <f t="shared" si="3"/>
        <v>3.6480000000000006</v>
      </c>
      <c r="IL9" s="75"/>
      <c r="IM9" s="75"/>
      <c r="IN9" s="75"/>
      <c r="IO9" s="75"/>
      <c r="IP9" s="75"/>
      <c r="IQ9" s="75"/>
      <c r="IR9" s="75"/>
      <c r="IS9" s="75"/>
      <c r="IT9" s="75"/>
      <c r="IU9" s="75"/>
      <c r="IV9" s="75"/>
    </row>
    <row r="10" spans="1:17" ht="51">
      <c r="A10" s="35"/>
      <c r="B10" s="26" t="s">
        <v>184</v>
      </c>
      <c r="C10" s="27" t="s">
        <v>88</v>
      </c>
      <c r="D10" s="27"/>
      <c r="E10" s="27">
        <v>6.16</v>
      </c>
      <c r="F10" s="27">
        <f t="shared" si="0"/>
        <v>1.8480000000000003</v>
      </c>
      <c r="G10" s="27"/>
      <c r="H10" s="27"/>
      <c r="I10" s="27">
        <f t="shared" si="1"/>
        <v>1.8480000000000003</v>
      </c>
      <c r="J10" s="27"/>
      <c r="K10" s="28"/>
      <c r="L10" s="27"/>
      <c r="M10" s="27">
        <f t="shared" si="2"/>
        <v>0</v>
      </c>
      <c r="N10" s="27">
        <v>1</v>
      </c>
      <c r="O10" s="27"/>
      <c r="P10" s="27"/>
      <c r="Q10" s="29">
        <f t="shared" si="3"/>
        <v>2.8480000000000003</v>
      </c>
    </row>
    <row r="11" spans="1:17" ht="51">
      <c r="A11" s="35"/>
      <c r="B11" s="26" t="s">
        <v>201</v>
      </c>
      <c r="C11" s="27" t="s">
        <v>88</v>
      </c>
      <c r="D11" s="27"/>
      <c r="E11" s="27">
        <v>6.16</v>
      </c>
      <c r="F11" s="27">
        <f t="shared" si="0"/>
        <v>1.8480000000000003</v>
      </c>
      <c r="G11" s="27"/>
      <c r="H11" s="27"/>
      <c r="I11" s="27">
        <f t="shared" si="1"/>
        <v>1.8480000000000003</v>
      </c>
      <c r="J11" s="27"/>
      <c r="K11" s="28"/>
      <c r="L11" s="27"/>
      <c r="M11" s="27">
        <f t="shared" si="2"/>
        <v>0</v>
      </c>
      <c r="N11" s="27">
        <v>1</v>
      </c>
      <c r="O11" s="27"/>
      <c r="P11" s="27"/>
      <c r="Q11" s="29">
        <f t="shared" si="3"/>
        <v>2.8480000000000003</v>
      </c>
    </row>
    <row r="12" spans="1:17" ht="51">
      <c r="A12" s="35"/>
      <c r="B12" s="26" t="s">
        <v>25</v>
      </c>
      <c r="C12" s="27" t="s">
        <v>26</v>
      </c>
      <c r="D12" s="27"/>
      <c r="E12" s="27">
        <v>7.97</v>
      </c>
      <c r="F12" s="27">
        <f t="shared" si="0"/>
        <v>2.3910000000000005</v>
      </c>
      <c r="G12" s="27"/>
      <c r="H12" s="27"/>
      <c r="I12" s="27">
        <f t="shared" si="1"/>
        <v>2.3910000000000005</v>
      </c>
      <c r="J12" s="27"/>
      <c r="K12" s="28"/>
      <c r="L12" s="27"/>
      <c r="M12" s="27">
        <f t="shared" si="2"/>
        <v>0</v>
      </c>
      <c r="N12" s="27">
        <v>1</v>
      </c>
      <c r="O12" s="27"/>
      <c r="P12" s="27"/>
      <c r="Q12" s="29">
        <f t="shared" si="3"/>
        <v>3.3910000000000005</v>
      </c>
    </row>
    <row r="13" spans="1:17" ht="12.75">
      <c r="A13" s="35"/>
      <c r="B13" s="26" t="s">
        <v>89</v>
      </c>
      <c r="C13" s="27" t="s">
        <v>90</v>
      </c>
      <c r="D13" s="27"/>
      <c r="E13" s="27">
        <v>6.64</v>
      </c>
      <c r="F13" s="27">
        <f t="shared" si="0"/>
        <v>1.9920000000000002</v>
      </c>
      <c r="G13" s="27"/>
      <c r="H13" s="27"/>
      <c r="I13" s="27">
        <f t="shared" si="1"/>
        <v>1.9920000000000002</v>
      </c>
      <c r="J13" s="27"/>
      <c r="K13" s="28"/>
      <c r="L13" s="27"/>
      <c r="M13" s="27">
        <f t="shared" si="2"/>
        <v>0</v>
      </c>
      <c r="N13" s="27">
        <v>1</v>
      </c>
      <c r="O13" s="27"/>
      <c r="P13" s="27"/>
      <c r="Q13" s="29">
        <f t="shared" si="3"/>
        <v>2.992</v>
      </c>
    </row>
    <row r="14" spans="1:17" ht="25.5">
      <c r="A14" s="35"/>
      <c r="B14" s="26" t="s">
        <v>230</v>
      </c>
      <c r="C14" s="27" t="s">
        <v>136</v>
      </c>
      <c r="D14" s="27"/>
      <c r="E14" s="27">
        <v>7.34</v>
      </c>
      <c r="F14" s="27">
        <f t="shared" si="0"/>
        <v>2.2020000000000004</v>
      </c>
      <c r="G14" s="27"/>
      <c r="H14" s="27"/>
      <c r="I14" s="27">
        <f t="shared" si="1"/>
        <v>2.2020000000000004</v>
      </c>
      <c r="J14" s="27"/>
      <c r="K14" s="28"/>
      <c r="L14" s="27"/>
      <c r="M14" s="27">
        <f t="shared" si="2"/>
        <v>0</v>
      </c>
      <c r="N14" s="27">
        <v>1</v>
      </c>
      <c r="O14" s="27"/>
      <c r="P14" s="27"/>
      <c r="Q14" s="29">
        <f t="shared" si="3"/>
        <v>3.2020000000000004</v>
      </c>
    </row>
    <row r="15" spans="1:17" ht="25.5">
      <c r="A15" s="35"/>
      <c r="B15" s="26" t="s">
        <v>240</v>
      </c>
      <c r="C15" s="27" t="s">
        <v>136</v>
      </c>
      <c r="D15" s="27"/>
      <c r="E15" s="27">
        <v>7.1</v>
      </c>
      <c r="F15" s="27">
        <f t="shared" si="0"/>
        <v>2.1300000000000003</v>
      </c>
      <c r="G15" s="27"/>
      <c r="H15" s="27"/>
      <c r="I15" s="27">
        <f t="shared" si="1"/>
        <v>2.1300000000000003</v>
      </c>
      <c r="J15" s="27"/>
      <c r="K15" s="28"/>
      <c r="L15" s="27"/>
      <c r="M15" s="27">
        <f t="shared" si="2"/>
        <v>0</v>
      </c>
      <c r="N15" s="27">
        <v>1</v>
      </c>
      <c r="O15" s="27"/>
      <c r="P15" s="27"/>
      <c r="Q15" s="29">
        <f t="shared" si="3"/>
        <v>3.1300000000000003</v>
      </c>
    </row>
    <row r="16" spans="1:17" ht="25.5">
      <c r="A16" s="35"/>
      <c r="B16" s="26" t="s">
        <v>209</v>
      </c>
      <c r="C16" s="27" t="s">
        <v>136</v>
      </c>
      <c r="D16" s="27"/>
      <c r="E16" s="27">
        <v>6.17</v>
      </c>
      <c r="F16" s="27">
        <f t="shared" si="0"/>
        <v>1.8510000000000002</v>
      </c>
      <c r="G16" s="27"/>
      <c r="H16" s="27"/>
      <c r="I16" s="27">
        <f t="shared" si="1"/>
        <v>1.8510000000000002</v>
      </c>
      <c r="J16" s="27"/>
      <c r="K16" s="28"/>
      <c r="L16" s="27"/>
      <c r="M16" s="27">
        <f t="shared" si="2"/>
        <v>0</v>
      </c>
      <c r="N16" s="27">
        <v>1</v>
      </c>
      <c r="O16" s="27"/>
      <c r="P16" s="27"/>
      <c r="Q16" s="29">
        <f t="shared" si="3"/>
        <v>2.851</v>
      </c>
    </row>
    <row r="17" spans="1:256" s="165" customFormat="1" ht="25.5">
      <c r="A17" s="160"/>
      <c r="B17" s="161" t="s">
        <v>105</v>
      </c>
      <c r="C17" s="162" t="s">
        <v>106</v>
      </c>
      <c r="D17" s="162"/>
      <c r="E17" s="162">
        <v>7.33</v>
      </c>
      <c r="F17" s="162">
        <f t="shared" si="0"/>
        <v>2.1990000000000003</v>
      </c>
      <c r="G17" s="162">
        <v>0.5</v>
      </c>
      <c r="H17" s="162"/>
      <c r="I17" s="162">
        <f t="shared" si="1"/>
        <v>2.6990000000000003</v>
      </c>
      <c r="J17" s="162">
        <v>0.3</v>
      </c>
      <c r="K17" s="163"/>
      <c r="L17" s="162"/>
      <c r="M17" s="162">
        <f t="shared" si="2"/>
        <v>0.3</v>
      </c>
      <c r="N17" s="162">
        <v>1</v>
      </c>
      <c r="O17" s="162"/>
      <c r="P17" s="162"/>
      <c r="Q17" s="164">
        <f t="shared" si="3"/>
        <v>3.999</v>
      </c>
      <c r="IL17" s="166"/>
      <c r="IM17" s="166"/>
      <c r="IN17" s="166"/>
      <c r="IO17" s="166"/>
      <c r="IP17" s="166"/>
      <c r="IQ17" s="166"/>
      <c r="IR17" s="166"/>
      <c r="IS17" s="166"/>
      <c r="IT17" s="166"/>
      <c r="IU17" s="166"/>
      <c r="IV17" s="166"/>
    </row>
    <row r="18" spans="1:17" ht="12.75">
      <c r="A18" s="35"/>
      <c r="B18" s="26" t="s">
        <v>150</v>
      </c>
      <c r="C18" s="27" t="s">
        <v>40</v>
      </c>
      <c r="D18" s="27"/>
      <c r="E18" s="27">
        <v>7.55</v>
      </c>
      <c r="F18" s="27">
        <f t="shared" si="0"/>
        <v>2.265</v>
      </c>
      <c r="G18" s="27">
        <v>0.5</v>
      </c>
      <c r="H18" s="27"/>
      <c r="I18" s="27">
        <f t="shared" si="1"/>
        <v>2.765</v>
      </c>
      <c r="J18" s="27"/>
      <c r="K18" s="28"/>
      <c r="L18" s="27"/>
      <c r="M18" s="27">
        <f t="shared" si="2"/>
        <v>0</v>
      </c>
      <c r="N18" s="27">
        <v>1</v>
      </c>
      <c r="O18" s="27"/>
      <c r="P18" s="27"/>
      <c r="Q18" s="29">
        <f t="shared" si="3"/>
        <v>3.765</v>
      </c>
    </row>
    <row r="19" spans="1:17" ht="12.75">
      <c r="A19" s="35"/>
      <c r="B19" s="26" t="s">
        <v>190</v>
      </c>
      <c r="C19" s="27" t="s">
        <v>40</v>
      </c>
      <c r="D19" s="27"/>
      <c r="E19" s="27">
        <v>6.57</v>
      </c>
      <c r="F19" s="27">
        <f t="shared" si="0"/>
        <v>1.9710000000000003</v>
      </c>
      <c r="G19" s="27"/>
      <c r="H19" s="27"/>
      <c r="I19" s="27">
        <f t="shared" si="1"/>
        <v>1.9710000000000003</v>
      </c>
      <c r="J19" s="27">
        <v>0.6</v>
      </c>
      <c r="K19" s="28"/>
      <c r="L19" s="27"/>
      <c r="M19" s="27">
        <f t="shared" si="2"/>
        <v>0.6</v>
      </c>
      <c r="N19" s="27">
        <v>1</v>
      </c>
      <c r="O19" s="27"/>
      <c r="P19" s="27"/>
      <c r="Q19" s="29">
        <f t="shared" si="3"/>
        <v>3.571</v>
      </c>
    </row>
    <row r="20" spans="1:17" ht="12.75">
      <c r="A20" s="35"/>
      <c r="B20" s="26" t="s">
        <v>52</v>
      </c>
      <c r="C20" s="27" t="s">
        <v>40</v>
      </c>
      <c r="D20" s="27"/>
      <c r="E20" s="27">
        <v>8.2</v>
      </c>
      <c r="F20" s="27">
        <f t="shared" si="0"/>
        <v>2.46</v>
      </c>
      <c r="G20" s="27"/>
      <c r="H20" s="27"/>
      <c r="I20" s="27">
        <f t="shared" si="1"/>
        <v>2.46</v>
      </c>
      <c r="J20" s="27"/>
      <c r="K20" s="28"/>
      <c r="L20" s="27"/>
      <c r="M20" s="27">
        <f t="shared" si="2"/>
        <v>0</v>
      </c>
      <c r="N20" s="27">
        <v>1</v>
      </c>
      <c r="O20" s="27"/>
      <c r="P20" s="27"/>
      <c r="Q20" s="29">
        <f t="shared" si="3"/>
        <v>3.46</v>
      </c>
    </row>
    <row r="21" spans="1:17" ht="12.75">
      <c r="A21" s="35"/>
      <c r="B21" s="26" t="s">
        <v>97</v>
      </c>
      <c r="C21" s="27" t="s">
        <v>40</v>
      </c>
      <c r="D21" s="27"/>
      <c r="E21" s="27">
        <v>6.1</v>
      </c>
      <c r="F21" s="27">
        <f t="shared" si="0"/>
        <v>1.83</v>
      </c>
      <c r="G21" s="27"/>
      <c r="H21" s="27"/>
      <c r="I21" s="27">
        <f t="shared" si="1"/>
        <v>1.83</v>
      </c>
      <c r="J21" s="27">
        <v>0.6</v>
      </c>
      <c r="K21" s="28"/>
      <c r="L21" s="27"/>
      <c r="M21" s="27">
        <f t="shared" si="2"/>
        <v>0.6</v>
      </c>
      <c r="N21" s="27">
        <v>1</v>
      </c>
      <c r="O21" s="27"/>
      <c r="P21" s="27"/>
      <c r="Q21" s="29">
        <f t="shared" si="3"/>
        <v>3.43</v>
      </c>
    </row>
    <row r="22" spans="1:17" ht="63.75">
      <c r="A22" s="35"/>
      <c r="B22" s="26" t="s">
        <v>207</v>
      </c>
      <c r="C22" s="27" t="s">
        <v>40</v>
      </c>
      <c r="D22" s="27" t="s">
        <v>208</v>
      </c>
      <c r="E22" s="27">
        <v>6.47</v>
      </c>
      <c r="F22" s="27">
        <f t="shared" si="0"/>
        <v>1.9410000000000003</v>
      </c>
      <c r="G22" s="27"/>
      <c r="H22" s="27"/>
      <c r="I22" s="27">
        <f t="shared" si="1"/>
        <v>1.9410000000000003</v>
      </c>
      <c r="J22" s="27">
        <v>0.3</v>
      </c>
      <c r="K22" s="28"/>
      <c r="L22" s="27"/>
      <c r="M22" s="27">
        <f t="shared" si="2"/>
        <v>0.3</v>
      </c>
      <c r="N22" s="27">
        <v>1</v>
      </c>
      <c r="O22" s="27"/>
      <c r="P22" s="27"/>
      <c r="Q22" s="29">
        <f t="shared" si="3"/>
        <v>3.241</v>
      </c>
    </row>
    <row r="23" spans="1:17" ht="12.75">
      <c r="A23" s="35"/>
      <c r="B23" s="26" t="s">
        <v>74</v>
      </c>
      <c r="C23" s="27" t="s">
        <v>40</v>
      </c>
      <c r="D23" s="27"/>
      <c r="E23" s="27">
        <v>7.21</v>
      </c>
      <c r="F23" s="27">
        <f t="shared" si="0"/>
        <v>2.1630000000000003</v>
      </c>
      <c r="G23" s="27"/>
      <c r="H23" s="27"/>
      <c r="I23" s="27">
        <f t="shared" si="1"/>
        <v>2.1630000000000003</v>
      </c>
      <c r="J23" s="27"/>
      <c r="K23" s="28"/>
      <c r="L23" s="27"/>
      <c r="M23" s="27">
        <f t="shared" si="2"/>
        <v>0</v>
      </c>
      <c r="N23" s="27">
        <v>1</v>
      </c>
      <c r="O23" s="27"/>
      <c r="P23" s="27"/>
      <c r="Q23" s="29">
        <f t="shared" si="3"/>
        <v>3.1630000000000003</v>
      </c>
    </row>
    <row r="24" spans="1:17" ht="12.75">
      <c r="A24" s="35"/>
      <c r="B24" s="26" t="s">
        <v>104</v>
      </c>
      <c r="C24" s="27" t="s">
        <v>40</v>
      </c>
      <c r="D24" s="27"/>
      <c r="E24" s="27">
        <v>7.16</v>
      </c>
      <c r="F24" s="27">
        <f t="shared" si="0"/>
        <v>2.1480000000000006</v>
      </c>
      <c r="G24" s="27"/>
      <c r="H24" s="27"/>
      <c r="I24" s="27">
        <f t="shared" si="1"/>
        <v>2.1480000000000006</v>
      </c>
      <c r="J24" s="27"/>
      <c r="K24" s="28"/>
      <c r="L24" s="27"/>
      <c r="M24" s="27">
        <f t="shared" si="2"/>
        <v>0</v>
      </c>
      <c r="N24" s="27">
        <v>1</v>
      </c>
      <c r="O24" s="27"/>
      <c r="P24" s="27"/>
      <c r="Q24" s="29">
        <f t="shared" si="3"/>
        <v>3.1480000000000006</v>
      </c>
    </row>
    <row r="25" spans="1:17" ht="12.75">
      <c r="A25" s="35"/>
      <c r="B25" s="26" t="s">
        <v>186</v>
      </c>
      <c r="C25" s="27" t="s">
        <v>40</v>
      </c>
      <c r="D25" s="27"/>
      <c r="E25" s="27">
        <v>7.1</v>
      </c>
      <c r="F25" s="27">
        <f t="shared" si="0"/>
        <v>2.1300000000000003</v>
      </c>
      <c r="G25" s="27"/>
      <c r="H25" s="27"/>
      <c r="I25" s="27">
        <f t="shared" si="1"/>
        <v>2.1300000000000003</v>
      </c>
      <c r="J25" s="27"/>
      <c r="K25" s="28"/>
      <c r="L25" s="27"/>
      <c r="M25" s="27">
        <f t="shared" si="2"/>
        <v>0</v>
      </c>
      <c r="N25" s="27">
        <v>1</v>
      </c>
      <c r="O25" s="27"/>
      <c r="P25" s="27"/>
      <c r="Q25" s="29">
        <f t="shared" si="3"/>
        <v>3.1300000000000003</v>
      </c>
    </row>
    <row r="26" spans="1:17" ht="12.75">
      <c r="A26" s="35"/>
      <c r="B26" s="26" t="s">
        <v>139</v>
      </c>
      <c r="C26" s="27" t="s">
        <v>40</v>
      </c>
      <c r="D26" s="27"/>
      <c r="E26" s="27">
        <v>6.91</v>
      </c>
      <c r="F26" s="27">
        <f t="shared" si="0"/>
        <v>2.0730000000000004</v>
      </c>
      <c r="G26" s="27"/>
      <c r="H26" s="27"/>
      <c r="I26" s="27">
        <f t="shared" si="1"/>
        <v>2.0730000000000004</v>
      </c>
      <c r="J26" s="27"/>
      <c r="K26" s="28"/>
      <c r="L26" s="27"/>
      <c r="M26" s="27">
        <f t="shared" si="2"/>
        <v>0</v>
      </c>
      <c r="N26" s="27">
        <v>1</v>
      </c>
      <c r="O26" s="27"/>
      <c r="P26" s="27"/>
      <c r="Q26" s="29">
        <f t="shared" si="3"/>
        <v>3.0730000000000004</v>
      </c>
    </row>
    <row r="27" spans="1:17" ht="25.5">
      <c r="A27" s="35"/>
      <c r="B27" s="26" t="s">
        <v>99</v>
      </c>
      <c r="C27" s="27" t="s">
        <v>40</v>
      </c>
      <c r="D27" s="27" t="s">
        <v>31</v>
      </c>
      <c r="E27" s="27">
        <v>6.77</v>
      </c>
      <c r="F27" s="27">
        <f t="shared" si="0"/>
        <v>2.031</v>
      </c>
      <c r="G27" s="27"/>
      <c r="H27" s="27"/>
      <c r="I27" s="27">
        <f t="shared" si="1"/>
        <v>2.031</v>
      </c>
      <c r="J27" s="27"/>
      <c r="K27" s="28"/>
      <c r="L27" s="27"/>
      <c r="M27" s="27">
        <f t="shared" si="2"/>
        <v>0</v>
      </c>
      <c r="N27" s="27">
        <v>1</v>
      </c>
      <c r="O27" s="27"/>
      <c r="P27" s="27"/>
      <c r="Q27" s="29">
        <f t="shared" si="3"/>
        <v>3.031</v>
      </c>
    </row>
    <row r="28" spans="1:17" ht="12.75">
      <c r="A28" s="35"/>
      <c r="B28" s="26" t="s">
        <v>102</v>
      </c>
      <c r="C28" s="27" t="s">
        <v>40</v>
      </c>
      <c r="D28" s="27"/>
      <c r="E28" s="27">
        <v>6.7</v>
      </c>
      <c r="F28" s="27">
        <f t="shared" si="0"/>
        <v>2.0100000000000002</v>
      </c>
      <c r="G28" s="27"/>
      <c r="H28" s="27"/>
      <c r="I28" s="27">
        <f t="shared" si="1"/>
        <v>2.0100000000000002</v>
      </c>
      <c r="J28" s="27"/>
      <c r="K28" s="28"/>
      <c r="L28" s="27"/>
      <c r="M28" s="27">
        <f t="shared" si="2"/>
        <v>0</v>
      </c>
      <c r="N28" s="27">
        <v>1</v>
      </c>
      <c r="O28" s="27"/>
      <c r="P28" s="27"/>
      <c r="Q28" s="29">
        <f t="shared" si="3"/>
        <v>3.0100000000000002</v>
      </c>
    </row>
    <row r="29" spans="1:17" ht="12.75">
      <c r="A29" s="35"/>
      <c r="B29" s="26" t="s">
        <v>146</v>
      </c>
      <c r="C29" s="27" t="s">
        <v>40</v>
      </c>
      <c r="D29" s="27"/>
      <c r="E29" s="27">
        <v>6.45</v>
      </c>
      <c r="F29" s="27">
        <f t="shared" si="0"/>
        <v>1.9350000000000003</v>
      </c>
      <c r="G29" s="27"/>
      <c r="H29" s="27"/>
      <c r="I29" s="27">
        <f t="shared" si="1"/>
        <v>1.9350000000000003</v>
      </c>
      <c r="J29" s="27"/>
      <c r="K29" s="28"/>
      <c r="L29" s="27"/>
      <c r="M29" s="27">
        <f t="shared" si="2"/>
        <v>0</v>
      </c>
      <c r="N29" s="27">
        <v>1</v>
      </c>
      <c r="O29" s="27"/>
      <c r="P29" s="27"/>
      <c r="Q29" s="29">
        <f t="shared" si="3"/>
        <v>2.9350000000000005</v>
      </c>
    </row>
    <row r="30" spans="1:17" ht="12.75">
      <c r="A30" s="35"/>
      <c r="B30" s="26" t="s">
        <v>75</v>
      </c>
      <c r="C30" s="27" t="s">
        <v>40</v>
      </c>
      <c r="D30" s="27"/>
      <c r="E30" s="27">
        <v>6.42</v>
      </c>
      <c r="F30" s="27">
        <f t="shared" si="0"/>
        <v>1.9260000000000002</v>
      </c>
      <c r="G30" s="27"/>
      <c r="H30" s="27"/>
      <c r="I30" s="27">
        <f t="shared" si="1"/>
        <v>1.9260000000000002</v>
      </c>
      <c r="J30" s="27"/>
      <c r="K30" s="28"/>
      <c r="L30" s="27"/>
      <c r="M30" s="27">
        <f t="shared" si="2"/>
        <v>0</v>
      </c>
      <c r="N30" s="27">
        <v>1</v>
      </c>
      <c r="O30" s="27"/>
      <c r="P30" s="27"/>
      <c r="Q30" s="29">
        <f t="shared" si="3"/>
        <v>2.926</v>
      </c>
    </row>
    <row r="31" spans="1:17" ht="12.75">
      <c r="A31" s="35"/>
      <c r="B31" s="26" t="s">
        <v>109</v>
      </c>
      <c r="C31" s="27" t="s">
        <v>40</v>
      </c>
      <c r="D31" s="27"/>
      <c r="E31" s="27">
        <v>6.42</v>
      </c>
      <c r="F31" s="27">
        <f t="shared" si="0"/>
        <v>1.9260000000000002</v>
      </c>
      <c r="G31" s="27"/>
      <c r="H31" s="27"/>
      <c r="I31" s="27">
        <f t="shared" si="1"/>
        <v>1.9260000000000002</v>
      </c>
      <c r="J31" s="27"/>
      <c r="K31" s="31"/>
      <c r="L31" s="27"/>
      <c r="M31" s="27">
        <f t="shared" si="2"/>
        <v>0</v>
      </c>
      <c r="N31" s="27">
        <v>1</v>
      </c>
      <c r="O31" s="27"/>
      <c r="P31" s="27"/>
      <c r="Q31" s="29">
        <f t="shared" si="3"/>
        <v>2.926</v>
      </c>
    </row>
    <row r="32" spans="1:17" ht="12.75">
      <c r="A32" s="35"/>
      <c r="B32" s="26" t="s">
        <v>62</v>
      </c>
      <c r="C32" s="27" t="s">
        <v>40</v>
      </c>
      <c r="D32" s="27"/>
      <c r="E32" s="27">
        <v>6.21</v>
      </c>
      <c r="F32" s="27">
        <f t="shared" si="0"/>
        <v>1.8630000000000002</v>
      </c>
      <c r="G32" s="27"/>
      <c r="H32" s="27"/>
      <c r="I32" s="27">
        <f t="shared" si="1"/>
        <v>1.8630000000000002</v>
      </c>
      <c r="J32" s="27"/>
      <c r="K32" s="28"/>
      <c r="L32" s="27"/>
      <c r="M32" s="27">
        <f t="shared" si="2"/>
        <v>0</v>
      </c>
      <c r="N32" s="27">
        <v>1</v>
      </c>
      <c r="O32" s="27"/>
      <c r="P32" s="27"/>
      <c r="Q32" s="29">
        <f t="shared" si="3"/>
        <v>2.8630000000000004</v>
      </c>
    </row>
    <row r="33" spans="1:17" ht="12.75">
      <c r="A33" s="35"/>
      <c r="B33" s="26" t="s">
        <v>39</v>
      </c>
      <c r="C33" s="27" t="s">
        <v>40</v>
      </c>
      <c r="D33" s="27"/>
      <c r="E33" s="27">
        <v>5</v>
      </c>
      <c r="F33" s="27">
        <f t="shared" si="0"/>
        <v>1.5000000000000002</v>
      </c>
      <c r="G33" s="27"/>
      <c r="H33" s="27"/>
      <c r="I33" s="27">
        <f t="shared" si="1"/>
        <v>1.5000000000000002</v>
      </c>
      <c r="J33" s="27"/>
      <c r="K33" s="28"/>
      <c r="L33" s="27"/>
      <c r="M33" s="27">
        <f t="shared" si="2"/>
        <v>0</v>
      </c>
      <c r="N33" s="27">
        <v>1</v>
      </c>
      <c r="O33" s="27"/>
      <c r="P33" s="27"/>
      <c r="Q33" s="29">
        <f t="shared" si="3"/>
        <v>2.5</v>
      </c>
    </row>
    <row r="34" spans="1:17" ht="12.75">
      <c r="A34" s="35"/>
      <c r="B34" s="26" t="s">
        <v>125</v>
      </c>
      <c r="C34" s="27" t="s">
        <v>126</v>
      </c>
      <c r="D34" s="27"/>
      <c r="E34" s="27">
        <v>6.67</v>
      </c>
      <c r="F34" s="27">
        <f t="shared" si="0"/>
        <v>2.0010000000000003</v>
      </c>
      <c r="G34" s="27"/>
      <c r="H34" s="27"/>
      <c r="I34" s="27">
        <f t="shared" si="1"/>
        <v>2.0010000000000003</v>
      </c>
      <c r="J34" s="27">
        <v>0.6</v>
      </c>
      <c r="K34" s="28"/>
      <c r="L34" s="27"/>
      <c r="M34" s="27">
        <f t="shared" si="2"/>
        <v>0.6</v>
      </c>
      <c r="N34" s="27">
        <v>1</v>
      </c>
      <c r="O34" s="27"/>
      <c r="P34" s="33" t="s">
        <v>96</v>
      </c>
      <c r="Q34" s="29">
        <f t="shared" si="3"/>
        <v>3.6010000000000004</v>
      </c>
    </row>
    <row r="35" spans="1:256" s="167" customFormat="1" ht="38.25">
      <c r="A35" s="142"/>
      <c r="B35" s="26" t="s">
        <v>37</v>
      </c>
      <c r="C35" s="27" t="s">
        <v>38</v>
      </c>
      <c r="D35" s="27"/>
      <c r="E35" s="27">
        <v>6.79</v>
      </c>
      <c r="F35" s="27">
        <f aca="true" t="shared" si="4" ref="F35:F66">E35*0.3</f>
        <v>2.0370000000000004</v>
      </c>
      <c r="G35" s="27"/>
      <c r="H35" s="27"/>
      <c r="I35" s="27">
        <f aca="true" t="shared" si="5" ref="I35:I66">F35+G35+H35</f>
        <v>2.0370000000000004</v>
      </c>
      <c r="J35" s="27"/>
      <c r="K35" s="31"/>
      <c r="L35" s="27"/>
      <c r="M35" s="27">
        <f aca="true" t="shared" si="6" ref="M35:M66">J35+K35+L35</f>
        <v>0</v>
      </c>
      <c r="N35" s="27">
        <v>1</v>
      </c>
      <c r="O35" s="27"/>
      <c r="P35" s="27"/>
      <c r="Q35" s="29">
        <f aca="true" t="shared" si="7" ref="Q35:Q66">I35+M35+N35</f>
        <v>3.0370000000000004</v>
      </c>
      <c r="IL35" s="75"/>
      <c r="IM35" s="75"/>
      <c r="IN35" s="75"/>
      <c r="IO35" s="75"/>
      <c r="IP35" s="75"/>
      <c r="IQ35" s="75"/>
      <c r="IR35" s="75"/>
      <c r="IS35" s="75"/>
      <c r="IT35" s="75"/>
      <c r="IU35" s="75"/>
      <c r="IV35" s="75"/>
    </row>
    <row r="36" spans="1:256" s="165" customFormat="1" ht="12.75">
      <c r="A36" s="160"/>
      <c r="B36" s="161" t="s">
        <v>103</v>
      </c>
      <c r="C36" s="162" t="s">
        <v>28</v>
      </c>
      <c r="D36" s="162"/>
      <c r="E36" s="162">
        <v>7.67</v>
      </c>
      <c r="F36" s="162">
        <f t="shared" si="4"/>
        <v>2.301</v>
      </c>
      <c r="G36" s="162"/>
      <c r="H36" s="162"/>
      <c r="I36" s="162">
        <f t="shared" si="5"/>
        <v>2.301</v>
      </c>
      <c r="J36" s="162">
        <v>1.1</v>
      </c>
      <c r="K36" s="163"/>
      <c r="L36" s="162"/>
      <c r="M36" s="162">
        <f t="shared" si="6"/>
        <v>1.1</v>
      </c>
      <c r="N36" s="162">
        <v>1</v>
      </c>
      <c r="O36" s="162"/>
      <c r="P36" s="162"/>
      <c r="Q36" s="164">
        <f t="shared" si="7"/>
        <v>4.401</v>
      </c>
      <c r="IL36" s="166"/>
      <c r="IM36" s="166"/>
      <c r="IN36" s="166"/>
      <c r="IO36" s="166"/>
      <c r="IP36" s="166"/>
      <c r="IQ36" s="166"/>
      <c r="IR36" s="166"/>
      <c r="IS36" s="166"/>
      <c r="IT36" s="166"/>
      <c r="IU36" s="166"/>
      <c r="IV36" s="166"/>
    </row>
    <row r="37" spans="1:17" ht="12.75">
      <c r="A37" s="35"/>
      <c r="B37" s="26" t="s">
        <v>182</v>
      </c>
      <c r="C37" s="27" t="s">
        <v>28</v>
      </c>
      <c r="D37" s="27"/>
      <c r="E37" s="27">
        <v>7.43</v>
      </c>
      <c r="F37" s="27">
        <f t="shared" si="4"/>
        <v>2.229</v>
      </c>
      <c r="G37" s="27">
        <v>0.5</v>
      </c>
      <c r="H37" s="27"/>
      <c r="I37" s="27">
        <f t="shared" si="5"/>
        <v>2.729</v>
      </c>
      <c r="J37" s="27">
        <v>0.6</v>
      </c>
      <c r="K37" s="28"/>
      <c r="L37" s="27"/>
      <c r="M37" s="27">
        <f t="shared" si="6"/>
        <v>0.6</v>
      </c>
      <c r="N37" s="27">
        <v>1</v>
      </c>
      <c r="O37" s="27"/>
      <c r="P37" s="27"/>
      <c r="Q37" s="29">
        <f t="shared" si="7"/>
        <v>4.329000000000001</v>
      </c>
    </row>
    <row r="38" spans="1:17" ht="12.75">
      <c r="A38" s="35"/>
      <c r="B38" s="26" t="s">
        <v>140</v>
      </c>
      <c r="C38" s="27" t="s">
        <v>28</v>
      </c>
      <c r="D38" s="27"/>
      <c r="E38" s="27">
        <v>7.62</v>
      </c>
      <c r="F38" s="27">
        <f t="shared" si="4"/>
        <v>2.2860000000000005</v>
      </c>
      <c r="G38" s="27"/>
      <c r="H38" s="27"/>
      <c r="I38" s="27">
        <f t="shared" si="5"/>
        <v>2.2860000000000005</v>
      </c>
      <c r="J38" s="27">
        <v>0.3</v>
      </c>
      <c r="K38" s="28"/>
      <c r="L38" s="27"/>
      <c r="M38" s="27">
        <f t="shared" si="6"/>
        <v>0.3</v>
      </c>
      <c r="N38" s="27">
        <v>1</v>
      </c>
      <c r="O38" s="27"/>
      <c r="P38" s="27"/>
      <c r="Q38" s="29">
        <f t="shared" si="7"/>
        <v>3.5860000000000003</v>
      </c>
    </row>
    <row r="39" spans="1:17" ht="12.75">
      <c r="A39" s="35"/>
      <c r="B39" s="26" t="s">
        <v>34</v>
      </c>
      <c r="C39" s="27" t="s">
        <v>28</v>
      </c>
      <c r="D39" s="27"/>
      <c r="E39" s="27">
        <v>6.46</v>
      </c>
      <c r="F39" s="27">
        <f t="shared" si="4"/>
        <v>1.9380000000000002</v>
      </c>
      <c r="G39" s="27"/>
      <c r="H39" s="27"/>
      <c r="I39" s="27">
        <f t="shared" si="5"/>
        <v>1.9380000000000002</v>
      </c>
      <c r="J39" s="27">
        <v>0.6</v>
      </c>
      <c r="K39" s="28"/>
      <c r="L39" s="27"/>
      <c r="M39" s="27">
        <f t="shared" si="6"/>
        <v>0.6</v>
      </c>
      <c r="N39" s="27">
        <v>1</v>
      </c>
      <c r="O39" s="27"/>
      <c r="P39" s="27"/>
      <c r="Q39" s="29">
        <f t="shared" si="7"/>
        <v>3.5380000000000003</v>
      </c>
    </row>
    <row r="40" spans="1:17" ht="12.75">
      <c r="A40" s="35"/>
      <c r="B40" s="26" t="s">
        <v>172</v>
      </c>
      <c r="C40" s="27" t="s">
        <v>28</v>
      </c>
      <c r="D40" s="27"/>
      <c r="E40" s="27">
        <v>5.33</v>
      </c>
      <c r="F40" s="27">
        <f t="shared" si="4"/>
        <v>1.5990000000000002</v>
      </c>
      <c r="G40" s="27"/>
      <c r="H40" s="27"/>
      <c r="I40" s="27">
        <f t="shared" si="5"/>
        <v>1.5990000000000002</v>
      </c>
      <c r="J40" s="27">
        <v>0.6</v>
      </c>
      <c r="K40" s="28"/>
      <c r="L40" s="27"/>
      <c r="M40" s="27">
        <f t="shared" si="6"/>
        <v>0.6</v>
      </c>
      <c r="N40" s="27">
        <v>1</v>
      </c>
      <c r="O40" s="27"/>
      <c r="P40" s="27"/>
      <c r="Q40" s="29">
        <f t="shared" si="7"/>
        <v>3.1990000000000003</v>
      </c>
    </row>
    <row r="41" spans="1:17" ht="12.75">
      <c r="A41" s="35"/>
      <c r="B41" s="26" t="s">
        <v>72</v>
      </c>
      <c r="C41" s="27" t="s">
        <v>28</v>
      </c>
      <c r="D41" s="27"/>
      <c r="E41" s="27">
        <v>7.23</v>
      </c>
      <c r="F41" s="27">
        <f t="shared" si="4"/>
        <v>2.1690000000000005</v>
      </c>
      <c r="G41" s="27"/>
      <c r="H41" s="27"/>
      <c r="I41" s="27">
        <f t="shared" si="5"/>
        <v>2.1690000000000005</v>
      </c>
      <c r="J41" s="27"/>
      <c r="K41" s="28"/>
      <c r="L41" s="27"/>
      <c r="M41" s="27">
        <f t="shared" si="6"/>
        <v>0</v>
      </c>
      <c r="N41" s="27">
        <v>1</v>
      </c>
      <c r="O41" s="27"/>
      <c r="P41" s="27"/>
      <c r="Q41" s="29">
        <f t="shared" si="7"/>
        <v>3.1690000000000005</v>
      </c>
    </row>
    <row r="42" spans="1:17" ht="12.75">
      <c r="A42" s="35"/>
      <c r="B42" s="26" t="s">
        <v>51</v>
      </c>
      <c r="C42" s="27" t="s">
        <v>28</v>
      </c>
      <c r="D42" s="27"/>
      <c r="E42" s="27">
        <v>7.04</v>
      </c>
      <c r="F42" s="27">
        <f t="shared" si="4"/>
        <v>2.1120000000000005</v>
      </c>
      <c r="G42" s="27"/>
      <c r="H42" s="27"/>
      <c r="I42" s="27">
        <f t="shared" si="5"/>
        <v>2.1120000000000005</v>
      </c>
      <c r="J42" s="27"/>
      <c r="K42" s="28"/>
      <c r="L42" s="27"/>
      <c r="M42" s="27">
        <f t="shared" si="6"/>
        <v>0</v>
      </c>
      <c r="N42" s="27">
        <v>1</v>
      </c>
      <c r="O42" s="27"/>
      <c r="P42" s="27"/>
      <c r="Q42" s="29">
        <f t="shared" si="7"/>
        <v>3.1120000000000005</v>
      </c>
    </row>
    <row r="43" spans="1:17" ht="12.75">
      <c r="A43" s="35"/>
      <c r="B43" s="26" t="s">
        <v>224</v>
      </c>
      <c r="C43" s="27" t="s">
        <v>28</v>
      </c>
      <c r="D43" s="27"/>
      <c r="E43" s="27">
        <v>6.88</v>
      </c>
      <c r="F43" s="27">
        <f t="shared" si="4"/>
        <v>2.064</v>
      </c>
      <c r="G43" s="27"/>
      <c r="H43" s="27"/>
      <c r="I43" s="27">
        <f t="shared" si="5"/>
        <v>2.064</v>
      </c>
      <c r="J43" s="27"/>
      <c r="K43" s="28"/>
      <c r="L43" s="27"/>
      <c r="M43" s="27">
        <f t="shared" si="6"/>
        <v>0</v>
      </c>
      <c r="N43" s="27">
        <v>1</v>
      </c>
      <c r="O43" s="27"/>
      <c r="P43" s="27"/>
      <c r="Q43" s="29">
        <f t="shared" si="7"/>
        <v>3.064</v>
      </c>
    </row>
    <row r="44" spans="1:17" ht="12.75">
      <c r="A44" s="35"/>
      <c r="B44" s="26" t="s">
        <v>156</v>
      </c>
      <c r="C44" s="27" t="s">
        <v>28</v>
      </c>
      <c r="D44" s="27"/>
      <c r="E44" s="27">
        <v>6.8</v>
      </c>
      <c r="F44" s="27">
        <f t="shared" si="4"/>
        <v>2.04</v>
      </c>
      <c r="G44" s="27"/>
      <c r="H44" s="27"/>
      <c r="I44" s="27">
        <f t="shared" si="5"/>
        <v>2.04</v>
      </c>
      <c r="J44" s="27"/>
      <c r="K44" s="28"/>
      <c r="L44" s="27"/>
      <c r="M44" s="27">
        <f t="shared" si="6"/>
        <v>0</v>
      </c>
      <c r="N44" s="27">
        <v>1</v>
      </c>
      <c r="O44" s="27"/>
      <c r="P44" s="27"/>
      <c r="Q44" s="29">
        <f t="shared" si="7"/>
        <v>3.04</v>
      </c>
    </row>
    <row r="45" spans="1:17" ht="12.75">
      <c r="A45" s="35"/>
      <c r="B45" s="26" t="s">
        <v>98</v>
      </c>
      <c r="C45" s="27" t="s">
        <v>28</v>
      </c>
      <c r="D45" s="27"/>
      <c r="E45" s="27">
        <v>6.64</v>
      </c>
      <c r="F45" s="27">
        <f t="shared" si="4"/>
        <v>1.9920000000000002</v>
      </c>
      <c r="G45" s="27"/>
      <c r="H45" s="27"/>
      <c r="I45" s="27">
        <f t="shared" si="5"/>
        <v>1.9920000000000002</v>
      </c>
      <c r="J45" s="27"/>
      <c r="K45" s="28"/>
      <c r="L45" s="27"/>
      <c r="M45" s="27">
        <f t="shared" si="6"/>
        <v>0</v>
      </c>
      <c r="N45" s="27">
        <v>1</v>
      </c>
      <c r="O45" s="27"/>
      <c r="P45" s="27"/>
      <c r="Q45" s="29">
        <f t="shared" si="7"/>
        <v>2.992</v>
      </c>
    </row>
    <row r="46" spans="1:17" ht="38.25" customHeight="1">
      <c r="A46" s="35"/>
      <c r="B46" s="26" t="s">
        <v>249</v>
      </c>
      <c r="C46" s="27" t="s">
        <v>28</v>
      </c>
      <c r="D46" s="27" t="s">
        <v>29</v>
      </c>
      <c r="E46" s="27">
        <v>6.01</v>
      </c>
      <c r="F46" s="27">
        <f t="shared" si="4"/>
        <v>1.8030000000000002</v>
      </c>
      <c r="G46" s="27"/>
      <c r="H46" s="27"/>
      <c r="I46" s="27">
        <f t="shared" si="5"/>
        <v>1.8030000000000002</v>
      </c>
      <c r="J46" s="27"/>
      <c r="K46" s="28"/>
      <c r="L46" s="27"/>
      <c r="M46" s="27">
        <f t="shared" si="6"/>
        <v>0</v>
      </c>
      <c r="N46" s="27">
        <v>1</v>
      </c>
      <c r="O46" s="27"/>
      <c r="P46" s="27"/>
      <c r="Q46" s="29">
        <f t="shared" si="7"/>
        <v>2.803</v>
      </c>
    </row>
    <row r="47" spans="1:256" s="167" customFormat="1" ht="25.5">
      <c r="A47" s="142"/>
      <c r="B47" s="26" t="s">
        <v>119</v>
      </c>
      <c r="C47" s="27" t="s">
        <v>120</v>
      </c>
      <c r="D47" s="27"/>
      <c r="E47" s="27">
        <v>8.3</v>
      </c>
      <c r="F47" s="27">
        <f t="shared" si="4"/>
        <v>2.4900000000000007</v>
      </c>
      <c r="G47" s="27">
        <v>0.5</v>
      </c>
      <c r="H47" s="27"/>
      <c r="I47" s="27">
        <f t="shared" si="5"/>
        <v>2.9900000000000007</v>
      </c>
      <c r="J47" s="27"/>
      <c r="K47" s="31"/>
      <c r="L47" s="27"/>
      <c r="M47" s="27">
        <f t="shared" si="6"/>
        <v>0</v>
      </c>
      <c r="N47" s="27">
        <v>1</v>
      </c>
      <c r="O47" s="27"/>
      <c r="P47" s="27"/>
      <c r="Q47" s="29">
        <f t="shared" si="7"/>
        <v>3.9900000000000007</v>
      </c>
      <c r="IL47" s="75"/>
      <c r="IM47" s="75"/>
      <c r="IN47" s="75"/>
      <c r="IO47" s="75"/>
      <c r="IP47" s="75"/>
      <c r="IQ47" s="75"/>
      <c r="IR47" s="75"/>
      <c r="IS47" s="75"/>
      <c r="IT47" s="75"/>
      <c r="IU47" s="75"/>
      <c r="IV47" s="75"/>
    </row>
    <row r="48" spans="1:17" ht="38.25">
      <c r="A48" s="35"/>
      <c r="B48" s="26" t="s">
        <v>76</v>
      </c>
      <c r="C48" s="27" t="s">
        <v>77</v>
      </c>
      <c r="D48" s="27" t="s">
        <v>78</v>
      </c>
      <c r="E48" s="27">
        <v>7.25</v>
      </c>
      <c r="F48" s="27">
        <f t="shared" si="4"/>
        <v>2.1750000000000003</v>
      </c>
      <c r="G48" s="27"/>
      <c r="H48" s="27"/>
      <c r="I48" s="27">
        <f t="shared" si="5"/>
        <v>2.1750000000000003</v>
      </c>
      <c r="J48" s="27">
        <v>0.6</v>
      </c>
      <c r="K48" s="28"/>
      <c r="L48" s="27"/>
      <c r="M48" s="27">
        <f t="shared" si="6"/>
        <v>0.6</v>
      </c>
      <c r="N48" s="27">
        <v>1</v>
      </c>
      <c r="O48" s="27"/>
      <c r="P48" s="27"/>
      <c r="Q48" s="29">
        <f t="shared" si="7"/>
        <v>3.7750000000000004</v>
      </c>
    </row>
    <row r="49" spans="1:17" ht="25.5">
      <c r="A49" s="35"/>
      <c r="B49" s="26" t="s">
        <v>214</v>
      </c>
      <c r="C49" s="27" t="s">
        <v>77</v>
      </c>
      <c r="D49" s="27"/>
      <c r="E49" s="27">
        <v>6.92</v>
      </c>
      <c r="F49" s="27">
        <f t="shared" si="4"/>
        <v>2.076</v>
      </c>
      <c r="G49" s="27"/>
      <c r="H49" s="27"/>
      <c r="I49" s="27">
        <f t="shared" si="5"/>
        <v>2.076</v>
      </c>
      <c r="J49" s="27">
        <v>0.6</v>
      </c>
      <c r="K49" s="28"/>
      <c r="L49" s="27"/>
      <c r="M49" s="27">
        <f t="shared" si="6"/>
        <v>0.6</v>
      </c>
      <c r="N49" s="27">
        <v>1</v>
      </c>
      <c r="O49" s="27"/>
      <c r="P49" s="27"/>
      <c r="Q49" s="29">
        <f t="shared" si="7"/>
        <v>3.676</v>
      </c>
    </row>
    <row r="50" spans="1:17" ht="38.25">
      <c r="A50" s="35"/>
      <c r="B50" s="26" t="s">
        <v>217</v>
      </c>
      <c r="C50" s="27" t="s">
        <v>77</v>
      </c>
      <c r="D50" s="27" t="s">
        <v>218</v>
      </c>
      <c r="E50" s="27">
        <v>7.16</v>
      </c>
      <c r="F50" s="27">
        <f t="shared" si="4"/>
        <v>2.1480000000000006</v>
      </c>
      <c r="G50" s="27"/>
      <c r="H50" s="27"/>
      <c r="I50" s="27">
        <f t="shared" si="5"/>
        <v>2.1480000000000006</v>
      </c>
      <c r="J50" s="27"/>
      <c r="K50" s="28"/>
      <c r="L50" s="27"/>
      <c r="M50" s="27">
        <f t="shared" si="6"/>
        <v>0</v>
      </c>
      <c r="N50" s="27">
        <v>1</v>
      </c>
      <c r="O50" s="27"/>
      <c r="P50" s="27"/>
      <c r="Q50" s="29">
        <f t="shared" si="7"/>
        <v>3.1480000000000006</v>
      </c>
    </row>
    <row r="51" spans="1:17" ht="51">
      <c r="A51" s="35"/>
      <c r="B51" s="26" t="s">
        <v>128</v>
      </c>
      <c r="C51" s="27" t="s">
        <v>77</v>
      </c>
      <c r="D51" s="27" t="s">
        <v>92</v>
      </c>
      <c r="E51" s="27">
        <v>6.93</v>
      </c>
      <c r="F51" s="27">
        <f t="shared" si="4"/>
        <v>2.079</v>
      </c>
      <c r="G51" s="27"/>
      <c r="H51" s="27"/>
      <c r="I51" s="27">
        <f t="shared" si="5"/>
        <v>2.079</v>
      </c>
      <c r="J51" s="27"/>
      <c r="K51" s="28"/>
      <c r="L51" s="27"/>
      <c r="M51" s="27">
        <f t="shared" si="6"/>
        <v>0</v>
      </c>
      <c r="N51" s="27">
        <v>1</v>
      </c>
      <c r="O51" s="27"/>
      <c r="P51" s="27"/>
      <c r="Q51" s="29">
        <f t="shared" si="7"/>
        <v>3.079</v>
      </c>
    </row>
    <row r="52" spans="1:17" ht="25.5">
      <c r="A52" s="35"/>
      <c r="B52" s="26" t="s">
        <v>185</v>
      </c>
      <c r="C52" s="27" t="s">
        <v>77</v>
      </c>
      <c r="D52" s="27"/>
      <c r="E52" s="27">
        <v>6.88</v>
      </c>
      <c r="F52" s="27">
        <f t="shared" si="4"/>
        <v>2.064</v>
      </c>
      <c r="G52" s="27"/>
      <c r="H52" s="27"/>
      <c r="I52" s="27">
        <f t="shared" si="5"/>
        <v>2.064</v>
      </c>
      <c r="J52" s="27"/>
      <c r="K52" s="28"/>
      <c r="L52" s="27"/>
      <c r="M52" s="27">
        <f t="shared" si="6"/>
        <v>0</v>
      </c>
      <c r="N52" s="27">
        <v>1</v>
      </c>
      <c r="O52" s="27"/>
      <c r="P52" s="27"/>
      <c r="Q52" s="29">
        <f t="shared" si="7"/>
        <v>3.064</v>
      </c>
    </row>
    <row r="53" spans="1:17" ht="25.5">
      <c r="A53" s="35"/>
      <c r="B53" s="26" t="s">
        <v>170</v>
      </c>
      <c r="C53" s="27" t="s">
        <v>77</v>
      </c>
      <c r="D53" s="27"/>
      <c r="E53" s="27">
        <v>6.8</v>
      </c>
      <c r="F53" s="27">
        <f t="shared" si="4"/>
        <v>2.04</v>
      </c>
      <c r="G53" s="27"/>
      <c r="H53" s="27"/>
      <c r="I53" s="27">
        <f t="shared" si="5"/>
        <v>2.04</v>
      </c>
      <c r="J53" s="27"/>
      <c r="K53" s="28"/>
      <c r="L53" s="27"/>
      <c r="M53" s="27">
        <f t="shared" si="6"/>
        <v>0</v>
      </c>
      <c r="N53" s="27">
        <v>1</v>
      </c>
      <c r="O53" s="27"/>
      <c r="P53" s="27"/>
      <c r="Q53" s="29">
        <f t="shared" si="7"/>
        <v>3.04</v>
      </c>
    </row>
    <row r="54" spans="1:17" ht="25.5">
      <c r="A54" s="35"/>
      <c r="B54" s="26" t="s">
        <v>165</v>
      </c>
      <c r="C54" s="27" t="s">
        <v>77</v>
      </c>
      <c r="D54" s="27" t="s">
        <v>57</v>
      </c>
      <c r="E54" s="27">
        <v>6.68</v>
      </c>
      <c r="F54" s="27">
        <f t="shared" si="4"/>
        <v>2.004</v>
      </c>
      <c r="G54" s="27"/>
      <c r="H54" s="27"/>
      <c r="I54" s="27">
        <f t="shared" si="5"/>
        <v>2.004</v>
      </c>
      <c r="J54" s="27"/>
      <c r="K54" s="28"/>
      <c r="L54" s="27"/>
      <c r="M54" s="27">
        <f t="shared" si="6"/>
        <v>0</v>
      </c>
      <c r="N54" s="27">
        <v>1</v>
      </c>
      <c r="O54" s="27"/>
      <c r="P54" s="27"/>
      <c r="Q54" s="29">
        <f t="shared" si="7"/>
        <v>3.004</v>
      </c>
    </row>
    <row r="55" spans="1:17" ht="25.5">
      <c r="A55" s="35"/>
      <c r="B55" s="26" t="s">
        <v>223</v>
      </c>
      <c r="C55" s="27" t="s">
        <v>77</v>
      </c>
      <c r="D55" s="27"/>
      <c r="E55" s="27">
        <v>6.54</v>
      </c>
      <c r="F55" s="27">
        <f t="shared" si="4"/>
        <v>1.9620000000000004</v>
      </c>
      <c r="G55" s="27"/>
      <c r="H55" s="27"/>
      <c r="I55" s="27">
        <f t="shared" si="5"/>
        <v>1.9620000000000004</v>
      </c>
      <c r="J55" s="27"/>
      <c r="K55" s="28"/>
      <c r="L55" s="27"/>
      <c r="M55" s="27">
        <f t="shared" si="6"/>
        <v>0</v>
      </c>
      <c r="N55" s="27">
        <v>1</v>
      </c>
      <c r="O55" s="27"/>
      <c r="P55" s="27"/>
      <c r="Q55" s="29">
        <f t="shared" si="7"/>
        <v>2.9620000000000006</v>
      </c>
    </row>
    <row r="56" spans="1:17" ht="25.5">
      <c r="A56" s="35"/>
      <c r="B56" s="26" t="s">
        <v>154</v>
      </c>
      <c r="C56" s="27" t="s">
        <v>77</v>
      </c>
      <c r="D56" s="27"/>
      <c r="E56" s="27">
        <v>6.98</v>
      </c>
      <c r="F56" s="27">
        <f t="shared" si="4"/>
        <v>2.0940000000000003</v>
      </c>
      <c r="G56" s="27"/>
      <c r="H56" s="27"/>
      <c r="I56" s="27">
        <f t="shared" si="5"/>
        <v>2.0940000000000003</v>
      </c>
      <c r="J56" s="27">
        <v>0.6</v>
      </c>
      <c r="K56" s="28"/>
      <c r="L56" s="27"/>
      <c r="M56" s="27">
        <f t="shared" si="6"/>
        <v>0.6</v>
      </c>
      <c r="N56" s="27">
        <v>1</v>
      </c>
      <c r="O56" s="27"/>
      <c r="P56" s="33" t="s">
        <v>96</v>
      </c>
      <c r="Q56" s="29">
        <f t="shared" si="7"/>
        <v>3.6940000000000004</v>
      </c>
    </row>
    <row r="57" spans="1:17" ht="12.75">
      <c r="A57" s="35"/>
      <c r="B57" s="26" t="s">
        <v>215</v>
      </c>
      <c r="C57" s="27" t="s">
        <v>216</v>
      </c>
      <c r="D57" s="27"/>
      <c r="E57" s="27">
        <v>6.27</v>
      </c>
      <c r="F57" s="27">
        <f t="shared" si="4"/>
        <v>1.8810000000000002</v>
      </c>
      <c r="G57" s="27"/>
      <c r="H57" s="27"/>
      <c r="I57" s="27">
        <f t="shared" si="5"/>
        <v>1.8810000000000002</v>
      </c>
      <c r="J57" s="27"/>
      <c r="K57" s="28"/>
      <c r="L57" s="27"/>
      <c r="M57" s="27">
        <f t="shared" si="6"/>
        <v>0</v>
      </c>
      <c r="N57" s="27">
        <v>1</v>
      </c>
      <c r="O57" s="27"/>
      <c r="P57" s="27"/>
      <c r="Q57" s="29">
        <f t="shared" si="7"/>
        <v>2.8810000000000002</v>
      </c>
    </row>
    <row r="58" spans="1:17" ht="38.25">
      <c r="A58" s="35"/>
      <c r="B58" s="26" t="s">
        <v>221</v>
      </c>
      <c r="C58" s="27" t="s">
        <v>222</v>
      </c>
      <c r="D58" s="27"/>
      <c r="E58" s="27">
        <v>6.63</v>
      </c>
      <c r="F58" s="27">
        <f t="shared" si="4"/>
        <v>1.9890000000000003</v>
      </c>
      <c r="G58" s="27"/>
      <c r="H58" s="27"/>
      <c r="I58" s="27">
        <f t="shared" si="5"/>
        <v>1.9890000000000003</v>
      </c>
      <c r="J58" s="27">
        <v>0.3</v>
      </c>
      <c r="K58" s="28"/>
      <c r="L58" s="27"/>
      <c r="M58" s="27">
        <f t="shared" si="6"/>
        <v>0.3</v>
      </c>
      <c r="N58" s="27">
        <v>1</v>
      </c>
      <c r="O58" s="27"/>
      <c r="P58" s="27"/>
      <c r="Q58" s="29">
        <f t="shared" si="7"/>
        <v>3.289</v>
      </c>
    </row>
    <row r="59" spans="1:17" ht="25.5">
      <c r="A59" s="35"/>
      <c r="B59" s="26" t="s">
        <v>157</v>
      </c>
      <c r="C59" s="27" t="s">
        <v>111</v>
      </c>
      <c r="D59" s="27"/>
      <c r="E59" s="27">
        <v>6.94</v>
      </c>
      <c r="F59" s="27">
        <f t="shared" si="4"/>
        <v>2.0820000000000003</v>
      </c>
      <c r="G59" s="27"/>
      <c r="H59" s="27"/>
      <c r="I59" s="27">
        <f t="shared" si="5"/>
        <v>2.0820000000000003</v>
      </c>
      <c r="J59" s="27">
        <v>0.6</v>
      </c>
      <c r="K59" s="28"/>
      <c r="L59" s="27"/>
      <c r="M59" s="27">
        <f t="shared" si="6"/>
        <v>0.6</v>
      </c>
      <c r="N59" s="27">
        <v>1</v>
      </c>
      <c r="O59" s="27"/>
      <c r="P59" s="27"/>
      <c r="Q59" s="29">
        <f t="shared" si="7"/>
        <v>3.6820000000000004</v>
      </c>
    </row>
    <row r="60" spans="1:17" ht="25.5">
      <c r="A60" s="35"/>
      <c r="B60" s="26" t="s">
        <v>110</v>
      </c>
      <c r="C60" s="27" t="s">
        <v>111</v>
      </c>
      <c r="D60" s="27"/>
      <c r="E60" s="27">
        <v>6.56</v>
      </c>
      <c r="F60" s="27">
        <f t="shared" si="4"/>
        <v>1.9680000000000002</v>
      </c>
      <c r="G60" s="27"/>
      <c r="H60" s="27"/>
      <c r="I60" s="27">
        <f t="shared" si="5"/>
        <v>1.9680000000000002</v>
      </c>
      <c r="J60" s="27">
        <v>0.6</v>
      </c>
      <c r="K60" s="28"/>
      <c r="L60" s="27"/>
      <c r="M60" s="27">
        <f t="shared" si="6"/>
        <v>0.6</v>
      </c>
      <c r="N60" s="27">
        <v>1</v>
      </c>
      <c r="O60" s="34"/>
      <c r="P60" s="33" t="s">
        <v>96</v>
      </c>
      <c r="Q60" s="29">
        <f t="shared" si="7"/>
        <v>3.568</v>
      </c>
    </row>
    <row r="61" spans="1:256" s="165" customFormat="1" ht="12.75">
      <c r="A61" s="160"/>
      <c r="B61" s="161" t="s">
        <v>127</v>
      </c>
      <c r="C61" s="162" t="s">
        <v>56</v>
      </c>
      <c r="D61" s="162" t="s">
        <v>61</v>
      </c>
      <c r="E61" s="162">
        <v>7.82</v>
      </c>
      <c r="F61" s="162">
        <f t="shared" si="4"/>
        <v>2.3460000000000005</v>
      </c>
      <c r="G61" s="162">
        <v>0.5</v>
      </c>
      <c r="H61" s="162"/>
      <c r="I61" s="162">
        <f t="shared" si="5"/>
        <v>2.8460000000000005</v>
      </c>
      <c r="J61" s="162"/>
      <c r="K61" s="163"/>
      <c r="L61" s="162"/>
      <c r="M61" s="162">
        <f t="shared" si="6"/>
        <v>0</v>
      </c>
      <c r="N61" s="162">
        <v>1</v>
      </c>
      <c r="O61" s="162"/>
      <c r="P61" s="162"/>
      <c r="Q61" s="164">
        <f t="shared" si="7"/>
        <v>3.8460000000000005</v>
      </c>
      <c r="IL61" s="166"/>
      <c r="IM61" s="166"/>
      <c r="IN61" s="166"/>
      <c r="IO61" s="166"/>
      <c r="IP61" s="166"/>
      <c r="IQ61" s="166"/>
      <c r="IR61" s="166"/>
      <c r="IS61" s="166"/>
      <c r="IT61" s="166"/>
      <c r="IU61" s="166"/>
      <c r="IV61" s="166"/>
    </row>
    <row r="62" spans="1:17" ht="38.25">
      <c r="A62" s="35"/>
      <c r="B62" s="26" t="s">
        <v>47</v>
      </c>
      <c r="C62" s="27" t="s">
        <v>48</v>
      </c>
      <c r="D62" s="27"/>
      <c r="E62" s="27">
        <v>7.62</v>
      </c>
      <c r="F62" s="27">
        <f t="shared" si="4"/>
        <v>2.2860000000000005</v>
      </c>
      <c r="G62" s="27"/>
      <c r="H62" s="27"/>
      <c r="I62" s="27">
        <f t="shared" si="5"/>
        <v>2.2860000000000005</v>
      </c>
      <c r="J62" s="27">
        <v>0.3</v>
      </c>
      <c r="K62" s="28"/>
      <c r="L62" s="27"/>
      <c r="M62" s="27">
        <f t="shared" si="6"/>
        <v>0.3</v>
      </c>
      <c r="N62" s="27">
        <v>1</v>
      </c>
      <c r="O62" s="27"/>
      <c r="P62" s="27"/>
      <c r="Q62" s="29">
        <f t="shared" si="7"/>
        <v>3.5860000000000003</v>
      </c>
    </row>
    <row r="63" spans="1:256" s="167" customFormat="1" ht="12.75">
      <c r="A63" s="142"/>
      <c r="B63" s="26" t="s">
        <v>159</v>
      </c>
      <c r="C63" s="27" t="s">
        <v>42</v>
      </c>
      <c r="D63" s="27"/>
      <c r="E63" s="27">
        <v>7.04</v>
      </c>
      <c r="F63" s="27">
        <f t="shared" si="4"/>
        <v>2.1120000000000005</v>
      </c>
      <c r="G63" s="27">
        <v>0.5</v>
      </c>
      <c r="H63" s="27"/>
      <c r="I63" s="27">
        <f t="shared" si="5"/>
        <v>2.6120000000000005</v>
      </c>
      <c r="J63" s="27">
        <v>0.6</v>
      </c>
      <c r="K63" s="31"/>
      <c r="L63" s="27"/>
      <c r="M63" s="27">
        <f t="shared" si="6"/>
        <v>0.6</v>
      </c>
      <c r="N63" s="27">
        <v>1</v>
      </c>
      <c r="O63" s="27"/>
      <c r="P63" s="27"/>
      <c r="Q63" s="29">
        <f t="shared" si="7"/>
        <v>4.212000000000001</v>
      </c>
      <c r="IL63" s="75"/>
      <c r="IM63" s="75"/>
      <c r="IN63" s="75"/>
      <c r="IO63" s="75"/>
      <c r="IP63" s="75"/>
      <c r="IQ63" s="75"/>
      <c r="IR63" s="75"/>
      <c r="IS63" s="75"/>
      <c r="IT63" s="75"/>
      <c r="IU63" s="75"/>
      <c r="IV63" s="75"/>
    </row>
    <row r="64" spans="1:17" ht="12.75">
      <c r="A64" s="35"/>
      <c r="B64" s="26" t="s">
        <v>41</v>
      </c>
      <c r="C64" s="27" t="s">
        <v>42</v>
      </c>
      <c r="D64" s="27"/>
      <c r="E64" s="27">
        <v>7</v>
      </c>
      <c r="F64" s="27">
        <f t="shared" si="4"/>
        <v>2.1000000000000005</v>
      </c>
      <c r="G64" s="27"/>
      <c r="H64" s="27"/>
      <c r="I64" s="27">
        <f t="shared" si="5"/>
        <v>2.1000000000000005</v>
      </c>
      <c r="J64" s="27">
        <v>0.6</v>
      </c>
      <c r="K64" s="28"/>
      <c r="L64" s="27"/>
      <c r="M64" s="27">
        <f t="shared" si="6"/>
        <v>0.6</v>
      </c>
      <c r="N64" s="27">
        <v>1</v>
      </c>
      <c r="O64" s="27"/>
      <c r="P64" s="27"/>
      <c r="Q64" s="29">
        <f t="shared" si="7"/>
        <v>3.7000000000000006</v>
      </c>
    </row>
    <row r="65" spans="1:17" ht="38.25">
      <c r="A65" s="35"/>
      <c r="B65" s="26" t="s">
        <v>210</v>
      </c>
      <c r="C65" s="27" t="s">
        <v>42</v>
      </c>
      <c r="D65" s="27" t="s">
        <v>197</v>
      </c>
      <c r="E65" s="27">
        <v>6.86</v>
      </c>
      <c r="F65" s="27">
        <f t="shared" si="4"/>
        <v>2.0580000000000003</v>
      </c>
      <c r="G65" s="27">
        <v>0.5</v>
      </c>
      <c r="H65" s="27"/>
      <c r="I65" s="27">
        <f t="shared" si="5"/>
        <v>2.5580000000000003</v>
      </c>
      <c r="J65" s="27"/>
      <c r="K65" s="28"/>
      <c r="L65" s="27"/>
      <c r="M65" s="27">
        <f t="shared" si="6"/>
        <v>0</v>
      </c>
      <c r="N65" s="27">
        <v>1</v>
      </c>
      <c r="O65" s="27"/>
      <c r="P65" s="27"/>
      <c r="Q65" s="29">
        <f t="shared" si="7"/>
        <v>3.5580000000000003</v>
      </c>
    </row>
    <row r="66" spans="1:17" ht="12.75">
      <c r="A66" s="35"/>
      <c r="B66" s="26" t="s">
        <v>151</v>
      </c>
      <c r="C66" s="27" t="s">
        <v>42</v>
      </c>
      <c r="D66" s="27"/>
      <c r="E66" s="27">
        <v>7.58</v>
      </c>
      <c r="F66" s="27">
        <f t="shared" si="4"/>
        <v>2.2740000000000005</v>
      </c>
      <c r="G66" s="27"/>
      <c r="H66" s="27"/>
      <c r="I66" s="27">
        <f t="shared" si="5"/>
        <v>2.2740000000000005</v>
      </c>
      <c r="J66" s="27"/>
      <c r="K66" s="28"/>
      <c r="L66" s="27"/>
      <c r="M66" s="27">
        <f t="shared" si="6"/>
        <v>0</v>
      </c>
      <c r="N66" s="27">
        <v>1</v>
      </c>
      <c r="O66" s="27"/>
      <c r="P66" s="27"/>
      <c r="Q66" s="29">
        <f t="shared" si="7"/>
        <v>3.2740000000000005</v>
      </c>
    </row>
    <row r="67" spans="1:256" s="165" customFormat="1" ht="25.5">
      <c r="A67" s="160"/>
      <c r="B67" s="161" t="s">
        <v>205</v>
      </c>
      <c r="C67" s="162" t="s">
        <v>33</v>
      </c>
      <c r="D67" s="162"/>
      <c r="E67" s="162">
        <v>6.27</v>
      </c>
      <c r="F67" s="162">
        <f aca="true" t="shared" si="8" ref="F67:F98">E67*0.3</f>
        <v>1.8810000000000002</v>
      </c>
      <c r="G67" s="162"/>
      <c r="H67" s="162">
        <v>1</v>
      </c>
      <c r="I67" s="162">
        <f aca="true" t="shared" si="9" ref="I67:I98">F67+G67+H67</f>
        <v>2.8810000000000002</v>
      </c>
      <c r="J67" s="162"/>
      <c r="K67" s="163"/>
      <c r="L67" s="162"/>
      <c r="M67" s="162">
        <f aca="true" t="shared" si="10" ref="M67:M98">J67+K67+L67</f>
        <v>0</v>
      </c>
      <c r="N67" s="162">
        <v>1</v>
      </c>
      <c r="O67" s="162"/>
      <c r="P67" s="162"/>
      <c r="Q67" s="164">
        <f aca="true" t="shared" si="11" ref="Q67:Q98">I67+M67+N67</f>
        <v>3.8810000000000002</v>
      </c>
      <c r="IL67" s="166"/>
      <c r="IM67" s="166"/>
      <c r="IN67" s="166"/>
      <c r="IO67" s="166"/>
      <c r="IP67" s="166"/>
      <c r="IQ67" s="166"/>
      <c r="IR67" s="166"/>
      <c r="IS67" s="166"/>
      <c r="IT67" s="166"/>
      <c r="IU67" s="166"/>
      <c r="IV67" s="166"/>
    </row>
    <row r="68" spans="1:17" ht="25.5">
      <c r="A68" s="35"/>
      <c r="B68" s="26" t="s">
        <v>212</v>
      </c>
      <c r="C68" s="27" t="s">
        <v>33</v>
      </c>
      <c r="D68" s="27" t="s">
        <v>213</v>
      </c>
      <c r="E68" s="27">
        <v>5.98</v>
      </c>
      <c r="F68" s="27">
        <f t="shared" si="8"/>
        <v>1.7940000000000005</v>
      </c>
      <c r="G68" s="27"/>
      <c r="H68" s="27"/>
      <c r="I68" s="27">
        <f t="shared" si="9"/>
        <v>1.7940000000000005</v>
      </c>
      <c r="J68" s="27">
        <v>1</v>
      </c>
      <c r="K68" s="28"/>
      <c r="L68" s="27"/>
      <c r="M68" s="27">
        <f t="shared" si="10"/>
        <v>1</v>
      </c>
      <c r="N68" s="27">
        <v>1</v>
      </c>
      <c r="O68" s="27"/>
      <c r="P68" s="27"/>
      <c r="Q68" s="29">
        <f t="shared" si="11"/>
        <v>3.7940000000000005</v>
      </c>
    </row>
    <row r="69" spans="1:17" ht="25.5">
      <c r="A69" s="35"/>
      <c r="B69" s="26" t="s">
        <v>32</v>
      </c>
      <c r="C69" s="27" t="s">
        <v>33</v>
      </c>
      <c r="D69" s="27"/>
      <c r="E69" s="27">
        <v>8.02</v>
      </c>
      <c r="F69" s="27">
        <f t="shared" si="8"/>
        <v>2.406</v>
      </c>
      <c r="G69" s="27"/>
      <c r="H69" s="27"/>
      <c r="I69" s="27">
        <f t="shared" si="9"/>
        <v>2.406</v>
      </c>
      <c r="J69" s="27"/>
      <c r="K69" s="28"/>
      <c r="L69" s="27"/>
      <c r="M69" s="27">
        <f t="shared" si="10"/>
        <v>0</v>
      </c>
      <c r="N69" s="27">
        <v>1</v>
      </c>
      <c r="O69" s="27"/>
      <c r="P69" s="27"/>
      <c r="Q69" s="29">
        <f t="shared" si="11"/>
        <v>3.406</v>
      </c>
    </row>
    <row r="70" spans="1:17" ht="25.5">
      <c r="A70" s="35"/>
      <c r="B70" s="26" t="s">
        <v>66</v>
      </c>
      <c r="C70" s="27" t="s">
        <v>33</v>
      </c>
      <c r="D70" s="27"/>
      <c r="E70" s="27">
        <v>7.79</v>
      </c>
      <c r="F70" s="27">
        <f t="shared" si="8"/>
        <v>2.337</v>
      </c>
      <c r="G70" s="27"/>
      <c r="H70" s="27"/>
      <c r="I70" s="27">
        <f t="shared" si="9"/>
        <v>2.337</v>
      </c>
      <c r="J70" s="27"/>
      <c r="K70" s="28"/>
      <c r="L70" s="27"/>
      <c r="M70" s="27">
        <f t="shared" si="10"/>
        <v>0</v>
      </c>
      <c r="N70" s="27">
        <v>1</v>
      </c>
      <c r="O70" s="27"/>
      <c r="P70" s="27"/>
      <c r="Q70" s="29">
        <f t="shared" si="11"/>
        <v>3.337</v>
      </c>
    </row>
    <row r="71" spans="1:17" ht="25.5">
      <c r="A71" s="35"/>
      <c r="B71" s="26" t="s">
        <v>180</v>
      </c>
      <c r="C71" s="27" t="s">
        <v>33</v>
      </c>
      <c r="D71" s="27"/>
      <c r="E71" s="27">
        <v>6.75</v>
      </c>
      <c r="F71" s="27">
        <f t="shared" si="8"/>
        <v>2.0250000000000004</v>
      </c>
      <c r="G71" s="27"/>
      <c r="H71" s="27"/>
      <c r="I71" s="27">
        <f t="shared" si="9"/>
        <v>2.0250000000000004</v>
      </c>
      <c r="J71" s="27"/>
      <c r="K71" s="28"/>
      <c r="L71" s="27"/>
      <c r="M71" s="27">
        <f t="shared" si="10"/>
        <v>0</v>
      </c>
      <c r="N71" s="27">
        <v>1</v>
      </c>
      <c r="O71" s="27"/>
      <c r="P71" s="27"/>
      <c r="Q71" s="29">
        <f t="shared" si="11"/>
        <v>3.0250000000000004</v>
      </c>
    </row>
    <row r="72" spans="1:17" ht="51">
      <c r="A72" s="35"/>
      <c r="B72" s="26" t="s">
        <v>107</v>
      </c>
      <c r="C72" s="27" t="s">
        <v>33</v>
      </c>
      <c r="D72" s="27" t="s">
        <v>108</v>
      </c>
      <c r="E72" s="27">
        <v>6.72</v>
      </c>
      <c r="F72" s="27">
        <f t="shared" si="8"/>
        <v>2.016</v>
      </c>
      <c r="G72" s="27"/>
      <c r="H72" s="27"/>
      <c r="I72" s="27">
        <f t="shared" si="9"/>
        <v>2.016</v>
      </c>
      <c r="J72" s="27"/>
      <c r="K72" s="28"/>
      <c r="L72" s="27"/>
      <c r="M72" s="27">
        <f t="shared" si="10"/>
        <v>0</v>
      </c>
      <c r="N72" s="27">
        <v>1</v>
      </c>
      <c r="O72" s="27"/>
      <c r="P72" s="27"/>
      <c r="Q72" s="29">
        <f t="shared" si="11"/>
        <v>3.016</v>
      </c>
    </row>
    <row r="73" spans="1:256" s="167" customFormat="1" ht="25.5">
      <c r="A73" s="142"/>
      <c r="B73" s="26" t="s">
        <v>199</v>
      </c>
      <c r="C73" s="27" t="s">
        <v>33</v>
      </c>
      <c r="D73" s="27"/>
      <c r="E73" s="27">
        <v>6.803</v>
      </c>
      <c r="F73" s="27">
        <f t="shared" si="8"/>
        <v>2.0409</v>
      </c>
      <c r="G73" s="27"/>
      <c r="H73" s="27"/>
      <c r="I73" s="40">
        <f t="shared" si="9"/>
        <v>2.0409</v>
      </c>
      <c r="J73" s="27">
        <v>1.1</v>
      </c>
      <c r="K73" s="31"/>
      <c r="L73" s="27"/>
      <c r="M73" s="27">
        <f t="shared" si="10"/>
        <v>1.1</v>
      </c>
      <c r="N73" s="27">
        <v>1</v>
      </c>
      <c r="O73" s="27"/>
      <c r="P73" s="33" t="s">
        <v>96</v>
      </c>
      <c r="Q73" s="29">
        <f t="shared" si="11"/>
        <v>4.1409</v>
      </c>
      <c r="IL73" s="75"/>
      <c r="IM73" s="75"/>
      <c r="IN73" s="75"/>
      <c r="IO73" s="75"/>
      <c r="IP73" s="75"/>
      <c r="IQ73" s="75"/>
      <c r="IR73" s="75"/>
      <c r="IS73" s="75"/>
      <c r="IT73" s="75"/>
      <c r="IU73" s="75"/>
      <c r="IV73" s="75"/>
    </row>
    <row r="74" spans="1:17" ht="25.5">
      <c r="A74" s="35"/>
      <c r="B74" s="26" t="s">
        <v>233</v>
      </c>
      <c r="C74" s="27" t="s">
        <v>234</v>
      </c>
      <c r="D74" s="27"/>
      <c r="E74" s="27">
        <v>6.45</v>
      </c>
      <c r="F74" s="27">
        <f t="shared" si="8"/>
        <v>1.9350000000000003</v>
      </c>
      <c r="G74" s="27"/>
      <c r="H74" s="27"/>
      <c r="I74" s="27">
        <f t="shared" si="9"/>
        <v>1.9350000000000003</v>
      </c>
      <c r="J74" s="27"/>
      <c r="K74" s="28"/>
      <c r="L74" s="27"/>
      <c r="M74" s="27">
        <f t="shared" si="10"/>
        <v>0</v>
      </c>
      <c r="N74" s="27">
        <v>1</v>
      </c>
      <c r="O74" s="27"/>
      <c r="P74" s="27"/>
      <c r="Q74" s="29">
        <f t="shared" si="11"/>
        <v>2.9350000000000005</v>
      </c>
    </row>
    <row r="75" spans="1:17" ht="25.5">
      <c r="A75" s="35"/>
      <c r="B75" s="26" t="s">
        <v>237</v>
      </c>
      <c r="C75" s="27" t="s">
        <v>31</v>
      </c>
      <c r="D75" s="27"/>
      <c r="E75" s="27">
        <v>6.37</v>
      </c>
      <c r="F75" s="27">
        <f t="shared" si="8"/>
        <v>1.9110000000000003</v>
      </c>
      <c r="G75" s="27">
        <v>0.5</v>
      </c>
      <c r="H75" s="27"/>
      <c r="I75" s="27">
        <f t="shared" si="9"/>
        <v>2.4110000000000005</v>
      </c>
      <c r="J75" s="27">
        <v>0.3</v>
      </c>
      <c r="K75" s="28"/>
      <c r="L75" s="27"/>
      <c r="M75" s="27">
        <f t="shared" si="10"/>
        <v>0.3</v>
      </c>
      <c r="N75" s="27">
        <v>1</v>
      </c>
      <c r="O75" s="27"/>
      <c r="P75" s="27"/>
      <c r="Q75" s="29">
        <f t="shared" si="11"/>
        <v>3.7110000000000003</v>
      </c>
    </row>
    <row r="76" spans="1:17" ht="38.25">
      <c r="A76" s="35"/>
      <c r="B76" s="26" t="s">
        <v>177</v>
      </c>
      <c r="C76" s="27" t="s">
        <v>31</v>
      </c>
      <c r="D76" s="27" t="s">
        <v>178</v>
      </c>
      <c r="E76" s="27">
        <v>6.96</v>
      </c>
      <c r="F76" s="27">
        <f t="shared" si="8"/>
        <v>2.088</v>
      </c>
      <c r="G76" s="27">
        <v>0.5</v>
      </c>
      <c r="H76" s="27"/>
      <c r="I76" s="27">
        <f t="shared" si="9"/>
        <v>2.588</v>
      </c>
      <c r="J76" s="27"/>
      <c r="K76" s="28"/>
      <c r="L76" s="27"/>
      <c r="M76" s="27">
        <f t="shared" si="10"/>
        <v>0</v>
      </c>
      <c r="N76" s="27">
        <v>1</v>
      </c>
      <c r="O76" s="27"/>
      <c r="P76" s="27"/>
      <c r="Q76" s="29">
        <f t="shared" si="11"/>
        <v>3.588</v>
      </c>
    </row>
    <row r="77" spans="1:17" ht="25.5">
      <c r="A77" s="35"/>
      <c r="B77" s="26" t="s">
        <v>63</v>
      </c>
      <c r="C77" s="27" t="s">
        <v>31</v>
      </c>
      <c r="D77" s="27"/>
      <c r="E77" s="27">
        <v>6.12</v>
      </c>
      <c r="F77" s="27">
        <f t="shared" si="8"/>
        <v>1.8360000000000003</v>
      </c>
      <c r="G77" s="27"/>
      <c r="H77" s="27"/>
      <c r="I77" s="27">
        <f t="shared" si="9"/>
        <v>1.8360000000000003</v>
      </c>
      <c r="J77" s="27">
        <v>0.6</v>
      </c>
      <c r="K77" s="28"/>
      <c r="L77" s="27"/>
      <c r="M77" s="27">
        <f t="shared" si="10"/>
        <v>0.6</v>
      </c>
      <c r="N77" s="27">
        <v>1</v>
      </c>
      <c r="O77" s="27"/>
      <c r="P77" s="27"/>
      <c r="Q77" s="29">
        <f t="shared" si="11"/>
        <v>3.4360000000000004</v>
      </c>
    </row>
    <row r="78" spans="1:17" ht="25.5">
      <c r="A78" s="35"/>
      <c r="B78" s="26" t="s">
        <v>188</v>
      </c>
      <c r="C78" s="27" t="s">
        <v>31</v>
      </c>
      <c r="D78" s="27"/>
      <c r="E78" s="27">
        <v>7.55</v>
      </c>
      <c r="F78" s="27">
        <f t="shared" si="8"/>
        <v>2.265</v>
      </c>
      <c r="G78" s="27"/>
      <c r="H78" s="27"/>
      <c r="I78" s="27">
        <f t="shared" si="9"/>
        <v>2.265</v>
      </c>
      <c r="J78" s="27"/>
      <c r="K78" s="28"/>
      <c r="L78" s="27"/>
      <c r="M78" s="27">
        <f t="shared" si="10"/>
        <v>0</v>
      </c>
      <c r="N78" s="27">
        <v>1</v>
      </c>
      <c r="O78" s="27"/>
      <c r="P78" s="27"/>
      <c r="Q78" s="29">
        <f t="shared" si="11"/>
        <v>3.265</v>
      </c>
    </row>
    <row r="79" spans="1:17" ht="25.5">
      <c r="A79" s="35"/>
      <c r="B79" s="26" t="s">
        <v>30</v>
      </c>
      <c r="C79" s="27" t="s">
        <v>31</v>
      </c>
      <c r="D79" s="27"/>
      <c r="E79" s="27">
        <v>7.07</v>
      </c>
      <c r="F79" s="27">
        <f t="shared" si="8"/>
        <v>2.1210000000000004</v>
      </c>
      <c r="G79" s="27"/>
      <c r="H79" s="27"/>
      <c r="I79" s="27">
        <f t="shared" si="9"/>
        <v>2.1210000000000004</v>
      </c>
      <c r="J79" s="27"/>
      <c r="K79" s="28"/>
      <c r="L79" s="27"/>
      <c r="M79" s="27">
        <f t="shared" si="10"/>
        <v>0</v>
      </c>
      <c r="N79" s="27">
        <v>1</v>
      </c>
      <c r="O79" s="27"/>
      <c r="P79" s="27"/>
      <c r="Q79" s="29">
        <f t="shared" si="11"/>
        <v>3.1210000000000004</v>
      </c>
    </row>
    <row r="80" spans="1:17" ht="12.75">
      <c r="A80" s="35"/>
      <c r="B80" s="26" t="s">
        <v>200</v>
      </c>
      <c r="C80" s="27" t="s">
        <v>133</v>
      </c>
      <c r="D80" s="27"/>
      <c r="E80" s="27">
        <v>6.33</v>
      </c>
      <c r="F80" s="27">
        <f t="shared" si="8"/>
        <v>1.8990000000000002</v>
      </c>
      <c r="G80" s="27">
        <v>0.5</v>
      </c>
      <c r="H80" s="27"/>
      <c r="I80" s="27">
        <f t="shared" si="9"/>
        <v>2.399</v>
      </c>
      <c r="J80" s="27">
        <v>0.6</v>
      </c>
      <c r="K80" s="28"/>
      <c r="L80" s="27"/>
      <c r="M80" s="27">
        <f t="shared" si="10"/>
        <v>0.6</v>
      </c>
      <c r="N80" s="27">
        <v>1</v>
      </c>
      <c r="O80" s="27"/>
      <c r="P80" s="27"/>
      <c r="Q80" s="29">
        <f t="shared" si="11"/>
        <v>3.999</v>
      </c>
    </row>
    <row r="81" spans="1:17" ht="12.75">
      <c r="A81" s="35"/>
      <c r="B81" s="26" t="s">
        <v>231</v>
      </c>
      <c r="C81" s="27" t="s">
        <v>133</v>
      </c>
      <c r="D81" s="27"/>
      <c r="E81" s="27">
        <v>7.41</v>
      </c>
      <c r="F81" s="27">
        <f t="shared" si="8"/>
        <v>2.2230000000000003</v>
      </c>
      <c r="G81" s="27"/>
      <c r="H81" s="27"/>
      <c r="I81" s="27">
        <f t="shared" si="9"/>
        <v>2.2230000000000003</v>
      </c>
      <c r="J81" s="27"/>
      <c r="K81" s="28"/>
      <c r="L81" s="27"/>
      <c r="M81" s="27">
        <f t="shared" si="10"/>
        <v>0</v>
      </c>
      <c r="N81" s="27">
        <v>1</v>
      </c>
      <c r="O81" s="27"/>
      <c r="P81" s="27"/>
      <c r="Q81" s="29">
        <f t="shared" si="11"/>
        <v>3.2230000000000003</v>
      </c>
    </row>
    <row r="82" spans="1:17" ht="12.75">
      <c r="A82" s="35"/>
      <c r="B82" s="26" t="s">
        <v>202</v>
      </c>
      <c r="C82" s="27" t="s">
        <v>133</v>
      </c>
      <c r="D82" s="27"/>
      <c r="E82" s="27">
        <v>6.86</v>
      </c>
      <c r="F82" s="27">
        <f t="shared" si="8"/>
        <v>2.0580000000000003</v>
      </c>
      <c r="G82" s="27"/>
      <c r="H82" s="27"/>
      <c r="I82" s="27">
        <f t="shared" si="9"/>
        <v>2.0580000000000003</v>
      </c>
      <c r="J82" s="27"/>
      <c r="K82" s="28"/>
      <c r="L82" s="27"/>
      <c r="M82" s="27">
        <f t="shared" si="10"/>
        <v>0</v>
      </c>
      <c r="N82" s="27">
        <v>1</v>
      </c>
      <c r="O82" s="27"/>
      <c r="P82" s="27"/>
      <c r="Q82" s="29">
        <f t="shared" si="11"/>
        <v>3.0580000000000003</v>
      </c>
    </row>
    <row r="83" spans="1:256" s="155" customFormat="1" ht="25.5">
      <c r="A83" s="159"/>
      <c r="B83" s="136" t="s">
        <v>181</v>
      </c>
      <c r="C83" s="33" t="s">
        <v>50</v>
      </c>
      <c r="D83" s="33" t="s">
        <v>57</v>
      </c>
      <c r="E83" s="33">
        <v>8.04</v>
      </c>
      <c r="F83" s="33">
        <f t="shared" si="8"/>
        <v>2.412</v>
      </c>
      <c r="G83" s="33">
        <v>0.5</v>
      </c>
      <c r="H83" s="33"/>
      <c r="I83" s="33">
        <f t="shared" si="9"/>
        <v>2.912</v>
      </c>
      <c r="J83" s="33">
        <v>1.1</v>
      </c>
      <c r="K83" s="138"/>
      <c r="L83" s="33"/>
      <c r="M83" s="33">
        <f t="shared" si="10"/>
        <v>1.1</v>
      </c>
      <c r="N83" s="33">
        <v>1</v>
      </c>
      <c r="O83" s="33"/>
      <c r="P83" s="33"/>
      <c r="Q83" s="139">
        <f t="shared" si="11"/>
        <v>5.0120000000000005</v>
      </c>
      <c r="IL83" s="124"/>
      <c r="IM83" s="124"/>
      <c r="IN83" s="124"/>
      <c r="IO83" s="124"/>
      <c r="IP83" s="124"/>
      <c r="IQ83" s="124"/>
      <c r="IR83" s="124"/>
      <c r="IS83" s="124"/>
      <c r="IT83" s="124"/>
      <c r="IU83" s="124"/>
      <c r="IV83" s="124"/>
    </row>
    <row r="84" spans="1:256" s="165" customFormat="1" ht="25.5">
      <c r="A84" s="160"/>
      <c r="B84" s="161" t="s">
        <v>67</v>
      </c>
      <c r="C84" s="162" t="s">
        <v>50</v>
      </c>
      <c r="D84" s="162"/>
      <c r="E84" s="162">
        <v>7.89</v>
      </c>
      <c r="F84" s="162">
        <f t="shared" si="8"/>
        <v>2.3670000000000004</v>
      </c>
      <c r="G84" s="162">
        <v>0.5</v>
      </c>
      <c r="H84" s="162"/>
      <c r="I84" s="162">
        <f t="shared" si="9"/>
        <v>2.8670000000000004</v>
      </c>
      <c r="J84" s="162"/>
      <c r="K84" s="163"/>
      <c r="L84" s="162"/>
      <c r="M84" s="162">
        <f t="shared" si="10"/>
        <v>0</v>
      </c>
      <c r="N84" s="162">
        <v>1</v>
      </c>
      <c r="O84" s="162"/>
      <c r="P84" s="162"/>
      <c r="Q84" s="164">
        <f t="shared" si="11"/>
        <v>3.8670000000000004</v>
      </c>
      <c r="IL84" s="166"/>
      <c r="IM84" s="166"/>
      <c r="IN84" s="166"/>
      <c r="IO84" s="166"/>
      <c r="IP84" s="166"/>
      <c r="IQ84" s="166"/>
      <c r="IR84" s="166"/>
      <c r="IS84" s="166"/>
      <c r="IT84" s="166"/>
      <c r="IU84" s="166"/>
      <c r="IV84" s="166"/>
    </row>
    <row r="85" spans="1:17" ht="25.5">
      <c r="A85" s="35"/>
      <c r="B85" s="26" t="s">
        <v>219</v>
      </c>
      <c r="C85" s="27" t="s">
        <v>50</v>
      </c>
      <c r="D85" s="27"/>
      <c r="E85" s="27">
        <v>9.3</v>
      </c>
      <c r="F85" s="27">
        <f t="shared" si="8"/>
        <v>2.7900000000000005</v>
      </c>
      <c r="G85" s="27"/>
      <c r="H85" s="27"/>
      <c r="I85" s="27">
        <f t="shared" si="9"/>
        <v>2.7900000000000005</v>
      </c>
      <c r="J85" s="27"/>
      <c r="K85" s="28"/>
      <c r="L85" s="27"/>
      <c r="M85" s="27">
        <f t="shared" si="10"/>
        <v>0</v>
      </c>
      <c r="N85" s="27">
        <v>1</v>
      </c>
      <c r="O85" s="27"/>
      <c r="P85" s="27"/>
      <c r="Q85" s="29">
        <f t="shared" si="11"/>
        <v>3.7900000000000005</v>
      </c>
    </row>
    <row r="86" spans="1:17" ht="25.5">
      <c r="A86" s="35"/>
      <c r="B86" s="26" t="s">
        <v>49</v>
      </c>
      <c r="C86" s="27" t="s">
        <v>50</v>
      </c>
      <c r="D86" s="27"/>
      <c r="E86" s="27">
        <v>8.46</v>
      </c>
      <c r="F86" s="27">
        <f t="shared" si="8"/>
        <v>2.5380000000000007</v>
      </c>
      <c r="G86" s="27"/>
      <c r="H86" s="27"/>
      <c r="I86" s="27">
        <f t="shared" si="9"/>
        <v>2.5380000000000007</v>
      </c>
      <c r="J86" s="27"/>
      <c r="K86" s="28"/>
      <c r="L86" s="27"/>
      <c r="M86" s="27">
        <f t="shared" si="10"/>
        <v>0</v>
      </c>
      <c r="N86" s="27">
        <v>1</v>
      </c>
      <c r="O86" s="27"/>
      <c r="P86" s="27"/>
      <c r="Q86" s="29">
        <f t="shared" si="11"/>
        <v>3.5380000000000007</v>
      </c>
    </row>
    <row r="87" spans="1:17" ht="25.5">
      <c r="A87" s="35"/>
      <c r="B87" s="26" t="s">
        <v>204</v>
      </c>
      <c r="C87" s="27" t="s">
        <v>50</v>
      </c>
      <c r="D87" s="27"/>
      <c r="E87" s="27">
        <v>6.37</v>
      </c>
      <c r="F87" s="27">
        <f t="shared" si="8"/>
        <v>1.9110000000000003</v>
      </c>
      <c r="G87" s="27"/>
      <c r="H87" s="27"/>
      <c r="I87" s="27">
        <f t="shared" si="9"/>
        <v>1.9110000000000003</v>
      </c>
      <c r="J87" s="27">
        <v>0.6</v>
      </c>
      <c r="K87" s="28"/>
      <c r="L87" s="27"/>
      <c r="M87" s="27">
        <f t="shared" si="10"/>
        <v>0.6</v>
      </c>
      <c r="N87" s="27">
        <v>1</v>
      </c>
      <c r="O87" s="27"/>
      <c r="P87" s="27"/>
      <c r="Q87" s="29">
        <f t="shared" si="11"/>
        <v>3.511</v>
      </c>
    </row>
    <row r="88" spans="1:17" ht="25.5">
      <c r="A88" s="35"/>
      <c r="B88" s="26" t="s">
        <v>134</v>
      </c>
      <c r="C88" s="27" t="s">
        <v>50</v>
      </c>
      <c r="D88" s="27"/>
      <c r="E88" s="27">
        <v>8</v>
      </c>
      <c r="F88" s="27">
        <f t="shared" si="8"/>
        <v>2.4000000000000004</v>
      </c>
      <c r="G88" s="27"/>
      <c r="H88" s="27"/>
      <c r="I88" s="27">
        <f t="shared" si="9"/>
        <v>2.4000000000000004</v>
      </c>
      <c r="J88" s="27"/>
      <c r="K88" s="28"/>
      <c r="L88" s="27"/>
      <c r="M88" s="27">
        <f t="shared" si="10"/>
        <v>0</v>
      </c>
      <c r="N88" s="27">
        <v>1</v>
      </c>
      <c r="O88" s="27"/>
      <c r="P88" s="27"/>
      <c r="Q88" s="29">
        <f t="shared" si="11"/>
        <v>3.4000000000000004</v>
      </c>
    </row>
    <row r="89" spans="1:17" ht="51">
      <c r="A89" s="35"/>
      <c r="B89" s="26" t="s">
        <v>129</v>
      </c>
      <c r="C89" s="27" t="s">
        <v>94</v>
      </c>
      <c r="D89" s="27"/>
      <c r="E89" s="27">
        <v>7.23</v>
      </c>
      <c r="F89" s="27">
        <f t="shared" si="8"/>
        <v>2.1690000000000005</v>
      </c>
      <c r="G89" s="27">
        <v>0.5</v>
      </c>
      <c r="H89" s="27"/>
      <c r="I89" s="27">
        <f t="shared" si="9"/>
        <v>2.6690000000000005</v>
      </c>
      <c r="J89" s="27"/>
      <c r="K89" s="28"/>
      <c r="L89" s="27"/>
      <c r="M89" s="27">
        <f t="shared" si="10"/>
        <v>0</v>
      </c>
      <c r="N89" s="27">
        <v>1</v>
      </c>
      <c r="O89" s="27"/>
      <c r="P89" s="27"/>
      <c r="Q89" s="29">
        <f t="shared" si="11"/>
        <v>3.6690000000000005</v>
      </c>
    </row>
    <row r="90" spans="1:17" ht="51">
      <c r="A90" s="35"/>
      <c r="B90" s="26" t="s">
        <v>196</v>
      </c>
      <c r="C90" s="27" t="s">
        <v>94</v>
      </c>
      <c r="D90" s="27" t="s">
        <v>197</v>
      </c>
      <c r="E90" s="27">
        <v>7.04</v>
      </c>
      <c r="F90" s="27">
        <f t="shared" si="8"/>
        <v>2.1120000000000005</v>
      </c>
      <c r="G90" s="27">
        <v>0.5</v>
      </c>
      <c r="H90" s="27"/>
      <c r="I90" s="27">
        <f t="shared" si="9"/>
        <v>2.6120000000000005</v>
      </c>
      <c r="J90" s="27"/>
      <c r="K90" s="28"/>
      <c r="L90" s="27"/>
      <c r="M90" s="27">
        <f t="shared" si="10"/>
        <v>0</v>
      </c>
      <c r="N90" s="27">
        <v>1</v>
      </c>
      <c r="O90" s="27"/>
      <c r="P90" s="27"/>
      <c r="Q90" s="29">
        <f t="shared" si="11"/>
        <v>3.6120000000000005</v>
      </c>
    </row>
    <row r="91" spans="1:17" ht="51">
      <c r="A91" s="35"/>
      <c r="B91" s="26" t="s">
        <v>203</v>
      </c>
      <c r="C91" s="27" t="s">
        <v>94</v>
      </c>
      <c r="D91" s="27"/>
      <c r="E91" s="27">
        <v>6.9</v>
      </c>
      <c r="F91" s="27">
        <f t="shared" si="8"/>
        <v>2.0700000000000003</v>
      </c>
      <c r="G91" s="27"/>
      <c r="H91" s="27"/>
      <c r="I91" s="27">
        <f t="shared" si="9"/>
        <v>2.0700000000000003</v>
      </c>
      <c r="J91" s="27"/>
      <c r="K91" s="28"/>
      <c r="L91" s="27"/>
      <c r="M91" s="27">
        <f t="shared" si="10"/>
        <v>0</v>
      </c>
      <c r="N91" s="27">
        <v>1</v>
      </c>
      <c r="O91" s="27"/>
      <c r="P91" s="27"/>
      <c r="Q91" s="29">
        <f t="shared" si="11"/>
        <v>3.0700000000000003</v>
      </c>
    </row>
    <row r="92" spans="1:17" ht="51">
      <c r="A92" s="35"/>
      <c r="B92" s="26" t="s">
        <v>167</v>
      </c>
      <c r="C92" s="27" t="s">
        <v>101</v>
      </c>
      <c r="D92" s="27"/>
      <c r="E92" s="27">
        <v>7.4</v>
      </c>
      <c r="F92" s="27">
        <f t="shared" si="8"/>
        <v>2.2200000000000006</v>
      </c>
      <c r="G92" s="27"/>
      <c r="H92" s="27"/>
      <c r="I92" s="27">
        <f t="shared" si="9"/>
        <v>2.2200000000000006</v>
      </c>
      <c r="J92" s="27"/>
      <c r="K92" s="28"/>
      <c r="L92" s="27"/>
      <c r="M92" s="27">
        <f t="shared" si="10"/>
        <v>0</v>
      </c>
      <c r="N92" s="27">
        <v>1</v>
      </c>
      <c r="O92" s="27"/>
      <c r="P92" s="27"/>
      <c r="Q92" s="29">
        <f t="shared" si="11"/>
        <v>3.2200000000000006</v>
      </c>
    </row>
    <row r="93" spans="1:17" ht="51">
      <c r="A93" s="35"/>
      <c r="B93" s="26" t="s">
        <v>198</v>
      </c>
      <c r="C93" s="27" t="s">
        <v>101</v>
      </c>
      <c r="D93" s="27" t="s">
        <v>77</v>
      </c>
      <c r="E93" s="27">
        <v>6.23</v>
      </c>
      <c r="F93" s="27">
        <f t="shared" si="8"/>
        <v>1.8690000000000004</v>
      </c>
      <c r="G93" s="27"/>
      <c r="H93" s="27"/>
      <c r="I93" s="27">
        <f t="shared" si="9"/>
        <v>1.8690000000000004</v>
      </c>
      <c r="J93" s="27">
        <v>0.3</v>
      </c>
      <c r="K93" s="28"/>
      <c r="L93" s="27"/>
      <c r="M93" s="27">
        <f t="shared" si="10"/>
        <v>0.3</v>
      </c>
      <c r="N93" s="27">
        <v>1</v>
      </c>
      <c r="O93" s="27"/>
      <c r="P93" s="27"/>
      <c r="Q93" s="29">
        <f t="shared" si="11"/>
        <v>3.1690000000000005</v>
      </c>
    </row>
    <row r="94" spans="1:17" ht="51">
      <c r="A94" s="35"/>
      <c r="B94" s="26" t="s">
        <v>100</v>
      </c>
      <c r="C94" s="27" t="s">
        <v>101</v>
      </c>
      <c r="D94" s="27"/>
      <c r="E94" s="27">
        <v>7</v>
      </c>
      <c r="F94" s="27">
        <f t="shared" si="8"/>
        <v>2.1000000000000005</v>
      </c>
      <c r="G94" s="27"/>
      <c r="H94" s="27"/>
      <c r="I94" s="27">
        <f t="shared" si="9"/>
        <v>2.1000000000000005</v>
      </c>
      <c r="J94" s="27"/>
      <c r="K94" s="28"/>
      <c r="L94" s="27"/>
      <c r="M94" s="27">
        <f t="shared" si="10"/>
        <v>0</v>
      </c>
      <c r="N94" s="27">
        <v>1</v>
      </c>
      <c r="O94" s="27"/>
      <c r="P94" s="27"/>
      <c r="Q94" s="29">
        <f t="shared" si="11"/>
        <v>3.1000000000000005</v>
      </c>
    </row>
    <row r="95" spans="1:17" ht="51">
      <c r="A95" s="35"/>
      <c r="B95" s="26" t="s">
        <v>171</v>
      </c>
      <c r="C95" s="27" t="s">
        <v>101</v>
      </c>
      <c r="D95" s="27"/>
      <c r="E95" s="27">
        <v>6.67</v>
      </c>
      <c r="F95" s="27">
        <f t="shared" si="8"/>
        <v>2.0010000000000003</v>
      </c>
      <c r="G95" s="27"/>
      <c r="H95" s="27"/>
      <c r="I95" s="27">
        <f t="shared" si="9"/>
        <v>2.0010000000000003</v>
      </c>
      <c r="J95" s="27"/>
      <c r="K95" s="28"/>
      <c r="L95" s="27"/>
      <c r="M95" s="27">
        <f t="shared" si="10"/>
        <v>0</v>
      </c>
      <c r="N95" s="27">
        <v>1</v>
      </c>
      <c r="O95" s="27"/>
      <c r="P95" s="27"/>
      <c r="Q95" s="29">
        <f t="shared" si="11"/>
        <v>3.0010000000000003</v>
      </c>
    </row>
    <row r="96" spans="1:17" ht="51">
      <c r="A96" s="35"/>
      <c r="B96" s="26" t="s">
        <v>79</v>
      </c>
      <c r="C96" s="27" t="s">
        <v>80</v>
      </c>
      <c r="D96" s="27"/>
      <c r="E96" s="27">
        <v>7.57</v>
      </c>
      <c r="F96" s="27">
        <f t="shared" si="8"/>
        <v>2.2710000000000004</v>
      </c>
      <c r="G96" s="27"/>
      <c r="H96" s="27"/>
      <c r="I96" s="27">
        <f t="shared" si="9"/>
        <v>2.2710000000000004</v>
      </c>
      <c r="J96" s="27"/>
      <c r="K96" s="31"/>
      <c r="L96" s="27"/>
      <c r="M96" s="27">
        <f t="shared" si="10"/>
        <v>0</v>
      </c>
      <c r="N96" s="27">
        <v>1</v>
      </c>
      <c r="O96" s="27"/>
      <c r="P96" s="27"/>
      <c r="Q96" s="29">
        <f t="shared" si="11"/>
        <v>3.2710000000000004</v>
      </c>
    </row>
    <row r="97" spans="1:17" ht="51">
      <c r="A97" s="35"/>
      <c r="B97" s="26" t="s">
        <v>232</v>
      </c>
      <c r="C97" s="27" t="s">
        <v>80</v>
      </c>
      <c r="D97" s="27"/>
      <c r="E97" s="27">
        <v>6.79</v>
      </c>
      <c r="F97" s="27">
        <f t="shared" si="8"/>
        <v>2.0370000000000004</v>
      </c>
      <c r="G97" s="27"/>
      <c r="H97" s="27"/>
      <c r="I97" s="27">
        <f t="shared" si="9"/>
        <v>2.0370000000000004</v>
      </c>
      <c r="J97" s="27"/>
      <c r="K97" s="28"/>
      <c r="L97" s="27"/>
      <c r="M97" s="27">
        <f t="shared" si="10"/>
        <v>0</v>
      </c>
      <c r="N97" s="27">
        <v>1</v>
      </c>
      <c r="O97" s="27"/>
      <c r="P97" s="27"/>
      <c r="Q97" s="29">
        <f t="shared" si="11"/>
        <v>3.0370000000000004</v>
      </c>
    </row>
    <row r="98" spans="1:256" s="167" customFormat="1" ht="25.5">
      <c r="A98" s="142"/>
      <c r="B98" s="26" t="s">
        <v>138</v>
      </c>
      <c r="C98" s="27" t="s">
        <v>36</v>
      </c>
      <c r="D98" s="27" t="s">
        <v>31</v>
      </c>
      <c r="E98" s="27">
        <v>7.68</v>
      </c>
      <c r="F98" s="27">
        <f t="shared" si="8"/>
        <v>2.3040000000000003</v>
      </c>
      <c r="G98" s="27">
        <v>0.5</v>
      </c>
      <c r="H98" s="27"/>
      <c r="I98" s="27">
        <f t="shared" si="9"/>
        <v>2.8040000000000003</v>
      </c>
      <c r="J98" s="27">
        <v>0.3</v>
      </c>
      <c r="K98" s="31"/>
      <c r="L98" s="27"/>
      <c r="M98" s="27">
        <f t="shared" si="10"/>
        <v>0.3</v>
      </c>
      <c r="N98" s="27">
        <v>1</v>
      </c>
      <c r="O98" s="27"/>
      <c r="P98" s="27"/>
      <c r="Q98" s="29">
        <f t="shared" si="11"/>
        <v>4.104</v>
      </c>
      <c r="IL98" s="75"/>
      <c r="IM98" s="75"/>
      <c r="IN98" s="75"/>
      <c r="IO98" s="75"/>
      <c r="IP98" s="75"/>
      <c r="IQ98" s="75"/>
      <c r="IR98" s="75"/>
      <c r="IS98" s="75"/>
      <c r="IT98" s="75"/>
      <c r="IU98" s="75"/>
      <c r="IV98" s="75"/>
    </row>
    <row r="99" spans="1:17" ht="25.5">
      <c r="A99" s="35"/>
      <c r="B99" s="26" t="s">
        <v>116</v>
      </c>
      <c r="C99" s="27" t="s">
        <v>36</v>
      </c>
      <c r="D99" s="27"/>
      <c r="E99" s="27">
        <v>7.63</v>
      </c>
      <c r="F99" s="27">
        <f aca="true" t="shared" si="12" ref="F99:F126">E99*0.3</f>
        <v>2.289</v>
      </c>
      <c r="G99" s="27">
        <v>0.5</v>
      </c>
      <c r="H99" s="27"/>
      <c r="I99" s="27">
        <f aca="true" t="shared" si="13" ref="I99:I126">F99+G99+H99</f>
        <v>2.789</v>
      </c>
      <c r="J99" s="27"/>
      <c r="K99" s="28"/>
      <c r="L99" s="27"/>
      <c r="M99" s="27">
        <f aca="true" t="shared" si="14" ref="M99:M126">J99+K99+L99</f>
        <v>0</v>
      </c>
      <c r="N99" s="27">
        <v>1</v>
      </c>
      <c r="O99" s="27"/>
      <c r="P99" s="27"/>
      <c r="Q99" s="29">
        <f aca="true" t="shared" si="15" ref="Q99:Q126">I99+M99+N99</f>
        <v>3.789</v>
      </c>
    </row>
    <row r="100" spans="1:17" ht="25.5">
      <c r="A100" s="35"/>
      <c r="B100" s="26" t="s">
        <v>168</v>
      </c>
      <c r="C100" s="27" t="s">
        <v>36</v>
      </c>
      <c r="D100" s="27" t="s">
        <v>169</v>
      </c>
      <c r="E100" s="27">
        <v>7.39</v>
      </c>
      <c r="F100" s="27">
        <f t="shared" si="12"/>
        <v>2.217</v>
      </c>
      <c r="G100" s="27">
        <v>0.5</v>
      </c>
      <c r="H100" s="27"/>
      <c r="I100" s="27">
        <f t="shared" si="13"/>
        <v>2.717</v>
      </c>
      <c r="J100" s="27"/>
      <c r="K100" s="28"/>
      <c r="L100" s="27"/>
      <c r="M100" s="27">
        <f t="shared" si="14"/>
        <v>0</v>
      </c>
      <c r="N100" s="27">
        <v>1</v>
      </c>
      <c r="O100" s="27"/>
      <c r="P100" s="27"/>
      <c r="Q100" s="29">
        <f t="shared" si="15"/>
        <v>3.717</v>
      </c>
    </row>
    <row r="101" spans="1:17" ht="25.5">
      <c r="A101" s="35"/>
      <c r="B101" s="26" t="s">
        <v>227</v>
      </c>
      <c r="C101" s="27" t="s">
        <v>36</v>
      </c>
      <c r="D101" s="27"/>
      <c r="E101" s="27">
        <v>7.24</v>
      </c>
      <c r="F101" s="27">
        <f t="shared" si="12"/>
        <v>2.1720000000000006</v>
      </c>
      <c r="G101" s="27"/>
      <c r="H101" s="27"/>
      <c r="I101" s="27">
        <f t="shared" si="13"/>
        <v>2.1720000000000006</v>
      </c>
      <c r="J101" s="27"/>
      <c r="K101" s="28"/>
      <c r="L101" s="27"/>
      <c r="M101" s="27">
        <f t="shared" si="14"/>
        <v>0</v>
      </c>
      <c r="N101" s="27">
        <v>1</v>
      </c>
      <c r="O101" s="27"/>
      <c r="P101" s="27"/>
      <c r="Q101" s="29">
        <f t="shared" si="15"/>
        <v>3.1720000000000006</v>
      </c>
    </row>
    <row r="102" spans="1:17" ht="25.5">
      <c r="A102" s="35"/>
      <c r="B102" s="26" t="s">
        <v>144</v>
      </c>
      <c r="C102" s="27" t="s">
        <v>36</v>
      </c>
      <c r="D102" s="27"/>
      <c r="E102" s="27">
        <v>7.1</v>
      </c>
      <c r="F102" s="27">
        <f t="shared" si="12"/>
        <v>2.1300000000000003</v>
      </c>
      <c r="G102" s="27"/>
      <c r="H102" s="27"/>
      <c r="I102" s="27">
        <f t="shared" si="13"/>
        <v>2.1300000000000003</v>
      </c>
      <c r="J102" s="27"/>
      <c r="K102" s="28"/>
      <c r="L102" s="27"/>
      <c r="M102" s="27">
        <f t="shared" si="14"/>
        <v>0</v>
      </c>
      <c r="N102" s="27">
        <v>1</v>
      </c>
      <c r="O102" s="27"/>
      <c r="P102" s="27"/>
      <c r="Q102" s="29">
        <f t="shared" si="15"/>
        <v>3.1300000000000003</v>
      </c>
    </row>
    <row r="103" spans="1:17" ht="25.5">
      <c r="A103" s="35"/>
      <c r="B103" s="26" t="s">
        <v>35</v>
      </c>
      <c r="C103" s="27" t="s">
        <v>36</v>
      </c>
      <c r="D103" s="27"/>
      <c r="E103" s="27">
        <v>6.84</v>
      </c>
      <c r="F103" s="27">
        <f t="shared" si="12"/>
        <v>2.052</v>
      </c>
      <c r="G103" s="27"/>
      <c r="H103" s="27"/>
      <c r="I103" s="27">
        <f t="shared" si="13"/>
        <v>2.052</v>
      </c>
      <c r="J103" s="27"/>
      <c r="K103" s="28"/>
      <c r="L103" s="27"/>
      <c r="M103" s="27">
        <f t="shared" si="14"/>
        <v>0</v>
      </c>
      <c r="N103" s="27">
        <v>1</v>
      </c>
      <c r="O103" s="27"/>
      <c r="P103" s="27"/>
      <c r="Q103" s="29">
        <f t="shared" si="15"/>
        <v>3.052</v>
      </c>
    </row>
    <row r="104" spans="1:17" ht="25.5">
      <c r="A104" s="35"/>
      <c r="B104" s="26" t="s">
        <v>143</v>
      </c>
      <c r="C104" s="27" t="s">
        <v>36</v>
      </c>
      <c r="D104" s="27"/>
      <c r="E104" s="27">
        <v>6.61</v>
      </c>
      <c r="F104" s="27">
        <f t="shared" si="12"/>
        <v>1.9830000000000003</v>
      </c>
      <c r="G104" s="27"/>
      <c r="H104" s="27"/>
      <c r="I104" s="27">
        <f t="shared" si="13"/>
        <v>1.9830000000000003</v>
      </c>
      <c r="J104" s="27"/>
      <c r="K104" s="28"/>
      <c r="L104" s="27"/>
      <c r="M104" s="27">
        <f t="shared" si="14"/>
        <v>0</v>
      </c>
      <c r="N104" s="27">
        <v>1</v>
      </c>
      <c r="O104" s="27"/>
      <c r="P104" s="27"/>
      <c r="Q104" s="29">
        <f t="shared" si="15"/>
        <v>2.9830000000000005</v>
      </c>
    </row>
    <row r="105" spans="1:17" ht="51">
      <c r="A105" s="35"/>
      <c r="B105" s="26" t="s">
        <v>206</v>
      </c>
      <c r="C105" s="27" t="s">
        <v>94</v>
      </c>
      <c r="D105" s="27"/>
      <c r="E105" s="27">
        <v>6.9</v>
      </c>
      <c r="F105" s="27">
        <f t="shared" si="12"/>
        <v>2.0700000000000003</v>
      </c>
      <c r="G105" s="27"/>
      <c r="H105" s="27"/>
      <c r="I105" s="27">
        <f t="shared" si="13"/>
        <v>2.0700000000000003</v>
      </c>
      <c r="J105" s="27"/>
      <c r="K105" s="28"/>
      <c r="L105" s="27"/>
      <c r="M105" s="27">
        <f t="shared" si="14"/>
        <v>0</v>
      </c>
      <c r="N105" s="27">
        <v>1</v>
      </c>
      <c r="O105" s="27"/>
      <c r="P105" s="27"/>
      <c r="Q105" s="29">
        <f t="shared" si="15"/>
        <v>3.0700000000000003</v>
      </c>
    </row>
    <row r="106" spans="1:17" ht="12.75">
      <c r="A106" s="35"/>
      <c r="B106" s="26" t="s">
        <v>60</v>
      </c>
      <c r="C106" s="27" t="s">
        <v>61</v>
      </c>
      <c r="D106" s="27"/>
      <c r="E106" s="27">
        <v>6.47</v>
      </c>
      <c r="F106" s="27">
        <f t="shared" si="12"/>
        <v>1.9410000000000003</v>
      </c>
      <c r="G106" s="27"/>
      <c r="H106" s="27"/>
      <c r="I106" s="27">
        <f t="shared" si="13"/>
        <v>1.9410000000000003</v>
      </c>
      <c r="J106" s="27"/>
      <c r="K106" s="28"/>
      <c r="L106" s="27"/>
      <c r="M106" s="27">
        <f t="shared" si="14"/>
        <v>0</v>
      </c>
      <c r="N106" s="27">
        <v>1</v>
      </c>
      <c r="O106" s="27"/>
      <c r="P106" s="27"/>
      <c r="Q106" s="29">
        <f t="shared" si="15"/>
        <v>2.9410000000000003</v>
      </c>
    </row>
    <row r="107" spans="1:256" s="167" customFormat="1" ht="51">
      <c r="A107" s="142"/>
      <c r="B107" s="26" t="s">
        <v>193</v>
      </c>
      <c r="C107" s="27" t="s">
        <v>94</v>
      </c>
      <c r="D107" s="27" t="s">
        <v>50</v>
      </c>
      <c r="E107" s="27">
        <v>7.98</v>
      </c>
      <c r="F107" s="27">
        <f t="shared" si="12"/>
        <v>2.3940000000000006</v>
      </c>
      <c r="G107" s="27">
        <v>0.5</v>
      </c>
      <c r="H107" s="27"/>
      <c r="I107" s="27">
        <f t="shared" si="13"/>
        <v>2.8940000000000006</v>
      </c>
      <c r="J107" s="27">
        <v>0.6</v>
      </c>
      <c r="K107" s="31"/>
      <c r="L107" s="27"/>
      <c r="M107" s="27">
        <f t="shared" si="14"/>
        <v>0.6</v>
      </c>
      <c r="N107" s="27">
        <v>1</v>
      </c>
      <c r="O107" s="27"/>
      <c r="P107" s="33" t="s">
        <v>96</v>
      </c>
      <c r="Q107" s="29">
        <f t="shared" si="15"/>
        <v>4.494000000000001</v>
      </c>
      <c r="IL107" s="75"/>
      <c r="IM107" s="75"/>
      <c r="IN107" s="75"/>
      <c r="IO107" s="75"/>
      <c r="IP107" s="75"/>
      <c r="IQ107" s="75"/>
      <c r="IR107" s="75"/>
      <c r="IS107" s="75"/>
      <c r="IT107" s="75"/>
      <c r="IU107" s="75"/>
      <c r="IV107" s="75"/>
    </row>
    <row r="108" spans="1:17" ht="51">
      <c r="A108" s="35"/>
      <c r="B108" s="26" t="s">
        <v>93</v>
      </c>
      <c r="C108" s="27" t="s">
        <v>94</v>
      </c>
      <c r="D108" s="27" t="s">
        <v>95</v>
      </c>
      <c r="E108" s="27">
        <v>7.21</v>
      </c>
      <c r="F108" s="27">
        <f t="shared" si="12"/>
        <v>2.1630000000000003</v>
      </c>
      <c r="G108" s="27">
        <v>0.5</v>
      </c>
      <c r="H108" s="27"/>
      <c r="I108" s="27">
        <f t="shared" si="13"/>
        <v>2.6630000000000003</v>
      </c>
      <c r="J108" s="27"/>
      <c r="K108" s="28"/>
      <c r="L108" s="27"/>
      <c r="M108" s="27">
        <f t="shared" si="14"/>
        <v>0</v>
      </c>
      <c r="N108" s="27">
        <v>1</v>
      </c>
      <c r="O108" s="27"/>
      <c r="P108" s="33" t="s">
        <v>96</v>
      </c>
      <c r="Q108" s="29">
        <f t="shared" si="15"/>
        <v>3.6630000000000003</v>
      </c>
    </row>
    <row r="109" spans="1:256" s="165" customFormat="1" ht="12.75">
      <c r="A109" s="160"/>
      <c r="B109" s="161" t="s">
        <v>43</v>
      </c>
      <c r="C109" s="162" t="s">
        <v>44</v>
      </c>
      <c r="D109" s="162"/>
      <c r="E109" s="162">
        <v>7.5</v>
      </c>
      <c r="F109" s="162">
        <f t="shared" si="12"/>
        <v>2.2500000000000004</v>
      </c>
      <c r="G109" s="162"/>
      <c r="H109" s="162"/>
      <c r="I109" s="162">
        <f t="shared" si="13"/>
        <v>2.2500000000000004</v>
      </c>
      <c r="J109" s="162">
        <v>0.6</v>
      </c>
      <c r="K109" s="163"/>
      <c r="L109" s="162"/>
      <c r="M109" s="162">
        <f t="shared" si="14"/>
        <v>0.6</v>
      </c>
      <c r="N109" s="162">
        <v>1</v>
      </c>
      <c r="O109" s="162"/>
      <c r="P109" s="162"/>
      <c r="Q109" s="164">
        <f t="shared" si="15"/>
        <v>3.8500000000000005</v>
      </c>
      <c r="IL109" s="166"/>
      <c r="IM109" s="166"/>
      <c r="IN109" s="166"/>
      <c r="IO109" s="166"/>
      <c r="IP109" s="166"/>
      <c r="IQ109" s="166"/>
      <c r="IR109" s="166"/>
      <c r="IS109" s="166"/>
      <c r="IT109" s="166"/>
      <c r="IU109" s="166"/>
      <c r="IV109" s="166"/>
    </row>
    <row r="110" spans="1:17" ht="12.75">
      <c r="A110" s="35"/>
      <c r="B110" s="26" t="s">
        <v>163</v>
      </c>
      <c r="C110" s="27" t="s">
        <v>44</v>
      </c>
      <c r="D110" s="27"/>
      <c r="E110" s="27">
        <v>7.68</v>
      </c>
      <c r="F110" s="27">
        <f t="shared" si="12"/>
        <v>2.3040000000000003</v>
      </c>
      <c r="G110" s="27"/>
      <c r="H110" s="27"/>
      <c r="I110" s="27">
        <f t="shared" si="13"/>
        <v>2.3040000000000003</v>
      </c>
      <c r="J110" s="27">
        <v>0.3</v>
      </c>
      <c r="K110" s="28"/>
      <c r="L110" s="27"/>
      <c r="M110" s="27">
        <f t="shared" si="14"/>
        <v>0.3</v>
      </c>
      <c r="N110" s="27">
        <v>1</v>
      </c>
      <c r="O110" s="27"/>
      <c r="P110" s="27"/>
      <c r="Q110" s="29">
        <f t="shared" si="15"/>
        <v>3.604</v>
      </c>
    </row>
    <row r="111" spans="1:17" ht="12.75">
      <c r="A111" s="35"/>
      <c r="B111" s="26" t="s">
        <v>229</v>
      </c>
      <c r="C111" s="27" t="s">
        <v>44</v>
      </c>
      <c r="D111" s="27"/>
      <c r="E111" s="27">
        <v>8.29</v>
      </c>
      <c r="F111" s="27">
        <f t="shared" si="12"/>
        <v>2.487</v>
      </c>
      <c r="G111" s="27"/>
      <c r="H111" s="27"/>
      <c r="I111" s="27">
        <f t="shared" si="13"/>
        <v>2.487</v>
      </c>
      <c r="J111" s="27"/>
      <c r="K111" s="28"/>
      <c r="L111" s="27"/>
      <c r="M111" s="27">
        <f t="shared" si="14"/>
        <v>0</v>
      </c>
      <c r="N111" s="27">
        <v>1</v>
      </c>
      <c r="O111" s="27"/>
      <c r="P111" s="27"/>
      <c r="Q111" s="29">
        <f t="shared" si="15"/>
        <v>3.487</v>
      </c>
    </row>
    <row r="112" spans="1:17" ht="12.75">
      <c r="A112" s="35"/>
      <c r="B112" s="26" t="s">
        <v>238</v>
      </c>
      <c r="C112" s="27" t="s">
        <v>44</v>
      </c>
      <c r="D112" s="27" t="s">
        <v>213</v>
      </c>
      <c r="E112" s="27">
        <v>6.24</v>
      </c>
      <c r="F112" s="27">
        <f t="shared" si="12"/>
        <v>1.8720000000000003</v>
      </c>
      <c r="G112" s="27"/>
      <c r="H112" s="27"/>
      <c r="I112" s="27">
        <f t="shared" si="13"/>
        <v>1.8720000000000003</v>
      </c>
      <c r="J112" s="27">
        <v>0.6</v>
      </c>
      <c r="K112" s="28"/>
      <c r="L112" s="27"/>
      <c r="M112" s="27">
        <f t="shared" si="14"/>
        <v>0.6</v>
      </c>
      <c r="N112" s="27">
        <v>1</v>
      </c>
      <c r="O112" s="27"/>
      <c r="P112" s="27"/>
      <c r="Q112" s="29">
        <f t="shared" si="15"/>
        <v>3.4720000000000004</v>
      </c>
    </row>
    <row r="113" spans="1:17" ht="12.75">
      <c r="A113" s="35"/>
      <c r="B113" s="26" t="s">
        <v>113</v>
      </c>
      <c r="C113" s="27" t="s">
        <v>44</v>
      </c>
      <c r="D113" s="27"/>
      <c r="E113" s="27">
        <v>7.02</v>
      </c>
      <c r="F113" s="27">
        <f t="shared" si="12"/>
        <v>2.1060000000000003</v>
      </c>
      <c r="G113" s="27"/>
      <c r="H113" s="27"/>
      <c r="I113" s="27">
        <f t="shared" si="13"/>
        <v>2.1060000000000003</v>
      </c>
      <c r="J113" s="27"/>
      <c r="K113" s="28"/>
      <c r="L113" s="27"/>
      <c r="M113" s="27">
        <f t="shared" si="14"/>
        <v>0</v>
      </c>
      <c r="N113" s="27">
        <v>1</v>
      </c>
      <c r="O113" s="27"/>
      <c r="P113" s="27"/>
      <c r="Q113" s="29">
        <f t="shared" si="15"/>
        <v>3.1060000000000003</v>
      </c>
    </row>
    <row r="114" spans="1:17" ht="38.25">
      <c r="A114" s="35"/>
      <c r="B114" s="26" t="s">
        <v>86</v>
      </c>
      <c r="C114" s="27" t="s">
        <v>44</v>
      </c>
      <c r="D114" s="27" t="s">
        <v>48</v>
      </c>
      <c r="E114" s="27">
        <v>6.67</v>
      </c>
      <c r="F114" s="27">
        <f t="shared" si="12"/>
        <v>2.0010000000000003</v>
      </c>
      <c r="G114" s="27"/>
      <c r="H114" s="27"/>
      <c r="I114" s="27">
        <f t="shared" si="13"/>
        <v>2.0010000000000003</v>
      </c>
      <c r="J114" s="27"/>
      <c r="K114" s="28"/>
      <c r="L114" s="27"/>
      <c r="M114" s="27">
        <f t="shared" si="14"/>
        <v>0</v>
      </c>
      <c r="N114" s="27">
        <v>1</v>
      </c>
      <c r="O114" s="27"/>
      <c r="P114" s="27"/>
      <c r="Q114" s="29">
        <f t="shared" si="15"/>
        <v>3.0010000000000003</v>
      </c>
    </row>
    <row r="115" spans="1:17" ht="51">
      <c r="A115" s="35"/>
      <c r="B115" s="26" t="s">
        <v>225</v>
      </c>
      <c r="C115" s="27" t="s">
        <v>44</v>
      </c>
      <c r="D115" s="27" t="s">
        <v>226</v>
      </c>
      <c r="E115" s="27">
        <v>6.47</v>
      </c>
      <c r="F115" s="27">
        <f t="shared" si="12"/>
        <v>1.9410000000000003</v>
      </c>
      <c r="G115" s="27"/>
      <c r="H115" s="27"/>
      <c r="I115" s="27">
        <f t="shared" si="13"/>
        <v>1.9410000000000003</v>
      </c>
      <c r="J115" s="27"/>
      <c r="K115" s="28"/>
      <c r="L115" s="27"/>
      <c r="M115" s="27">
        <f t="shared" si="14"/>
        <v>0</v>
      </c>
      <c r="N115" s="27">
        <v>1</v>
      </c>
      <c r="O115" s="27"/>
      <c r="P115" s="27"/>
      <c r="Q115" s="29">
        <f t="shared" si="15"/>
        <v>2.9410000000000003</v>
      </c>
    </row>
    <row r="116" spans="1:17" ht="12.75">
      <c r="A116" s="35"/>
      <c r="B116" s="26" t="s">
        <v>160</v>
      </c>
      <c r="C116" s="27" t="s">
        <v>44</v>
      </c>
      <c r="D116" s="27"/>
      <c r="E116" s="27">
        <v>6.32</v>
      </c>
      <c r="F116" s="27">
        <f t="shared" si="12"/>
        <v>1.8960000000000004</v>
      </c>
      <c r="G116" s="27"/>
      <c r="H116" s="27"/>
      <c r="I116" s="27">
        <f t="shared" si="13"/>
        <v>1.8960000000000004</v>
      </c>
      <c r="J116" s="27"/>
      <c r="K116" s="28"/>
      <c r="L116" s="27"/>
      <c r="M116" s="27">
        <f t="shared" si="14"/>
        <v>0</v>
      </c>
      <c r="N116" s="27">
        <v>1</v>
      </c>
      <c r="O116" s="27"/>
      <c r="P116" s="27"/>
      <c r="Q116" s="29">
        <f t="shared" si="15"/>
        <v>2.8960000000000004</v>
      </c>
    </row>
    <row r="117" spans="1:256" s="165" customFormat="1" ht="51">
      <c r="A117" s="160"/>
      <c r="B117" s="161" t="s">
        <v>118</v>
      </c>
      <c r="C117" s="162" t="s">
        <v>92</v>
      </c>
      <c r="D117" s="162" t="s">
        <v>78</v>
      </c>
      <c r="E117" s="162">
        <v>7.05</v>
      </c>
      <c r="F117" s="162">
        <f t="shared" si="12"/>
        <v>2.115</v>
      </c>
      <c r="G117" s="162"/>
      <c r="H117" s="162"/>
      <c r="I117" s="162">
        <f t="shared" si="13"/>
        <v>2.115</v>
      </c>
      <c r="J117" s="162">
        <v>0.6</v>
      </c>
      <c r="K117" s="163"/>
      <c r="L117" s="162"/>
      <c r="M117" s="162">
        <f t="shared" si="14"/>
        <v>0.6</v>
      </c>
      <c r="N117" s="162">
        <v>1</v>
      </c>
      <c r="O117" s="162"/>
      <c r="P117" s="162"/>
      <c r="Q117" s="164">
        <f t="shared" si="15"/>
        <v>3.7150000000000003</v>
      </c>
      <c r="IL117" s="166"/>
      <c r="IM117" s="166"/>
      <c r="IN117" s="166"/>
      <c r="IO117" s="166"/>
      <c r="IP117" s="166"/>
      <c r="IQ117" s="166"/>
      <c r="IR117" s="166"/>
      <c r="IS117" s="166"/>
      <c r="IT117" s="166"/>
      <c r="IU117" s="166"/>
      <c r="IV117" s="166"/>
    </row>
    <row r="118" spans="1:17" ht="51">
      <c r="A118" s="35"/>
      <c r="B118" s="26" t="s">
        <v>239</v>
      </c>
      <c r="C118" s="27" t="s">
        <v>92</v>
      </c>
      <c r="D118" s="27"/>
      <c r="E118" s="27">
        <v>6.9</v>
      </c>
      <c r="F118" s="27">
        <f t="shared" si="12"/>
        <v>2.0700000000000003</v>
      </c>
      <c r="G118" s="27"/>
      <c r="H118" s="27"/>
      <c r="I118" s="27">
        <f t="shared" si="13"/>
        <v>2.0700000000000003</v>
      </c>
      <c r="J118" s="27"/>
      <c r="K118" s="28"/>
      <c r="L118" s="27"/>
      <c r="M118" s="27">
        <f t="shared" si="14"/>
        <v>0</v>
      </c>
      <c r="N118" s="27">
        <v>1</v>
      </c>
      <c r="O118" s="27"/>
      <c r="P118" s="27"/>
      <c r="Q118" s="29">
        <f t="shared" si="15"/>
        <v>3.0700000000000003</v>
      </c>
    </row>
    <row r="119" spans="1:17" ht="51">
      <c r="A119" s="35"/>
      <c r="B119" s="26" t="s">
        <v>235</v>
      </c>
      <c r="C119" s="27" t="s">
        <v>92</v>
      </c>
      <c r="D119" s="27" t="s">
        <v>236</v>
      </c>
      <c r="E119" s="27">
        <v>6.57</v>
      </c>
      <c r="F119" s="27">
        <f t="shared" si="12"/>
        <v>1.9710000000000003</v>
      </c>
      <c r="G119" s="27"/>
      <c r="H119" s="27"/>
      <c r="I119" s="27">
        <f t="shared" si="13"/>
        <v>1.9710000000000003</v>
      </c>
      <c r="J119" s="27"/>
      <c r="K119" s="28"/>
      <c r="L119" s="27"/>
      <c r="M119" s="27">
        <f t="shared" si="14"/>
        <v>0</v>
      </c>
      <c r="N119" s="27">
        <v>1</v>
      </c>
      <c r="O119" s="27"/>
      <c r="P119" s="27"/>
      <c r="Q119" s="29">
        <f t="shared" si="15"/>
        <v>2.971</v>
      </c>
    </row>
    <row r="120" spans="1:17" ht="51">
      <c r="A120" s="35"/>
      <c r="B120" s="26" t="s">
        <v>228</v>
      </c>
      <c r="C120" s="27" t="s">
        <v>92</v>
      </c>
      <c r="D120" s="27"/>
      <c r="E120" s="27">
        <v>6.51</v>
      </c>
      <c r="F120" s="27">
        <f t="shared" si="12"/>
        <v>1.9530000000000003</v>
      </c>
      <c r="G120" s="27"/>
      <c r="H120" s="27"/>
      <c r="I120" s="27">
        <f t="shared" si="13"/>
        <v>1.9530000000000003</v>
      </c>
      <c r="J120" s="27"/>
      <c r="K120" s="28"/>
      <c r="L120" s="27"/>
      <c r="M120" s="27">
        <f t="shared" si="14"/>
        <v>0</v>
      </c>
      <c r="N120" s="27">
        <v>1</v>
      </c>
      <c r="O120" s="27"/>
      <c r="P120" s="27"/>
      <c r="Q120" s="29">
        <f t="shared" si="15"/>
        <v>2.9530000000000003</v>
      </c>
    </row>
    <row r="121" spans="1:17" ht="51">
      <c r="A121" s="35"/>
      <c r="B121" s="26" t="s">
        <v>194</v>
      </c>
      <c r="C121" s="27" t="s">
        <v>92</v>
      </c>
      <c r="D121" s="27"/>
      <c r="E121" s="27">
        <v>6.44</v>
      </c>
      <c r="F121" s="27">
        <f t="shared" si="12"/>
        <v>1.9320000000000004</v>
      </c>
      <c r="G121" s="27"/>
      <c r="H121" s="27"/>
      <c r="I121" s="27">
        <f t="shared" si="13"/>
        <v>1.9320000000000004</v>
      </c>
      <c r="J121" s="27"/>
      <c r="K121" s="28"/>
      <c r="L121" s="27"/>
      <c r="M121" s="27">
        <f t="shared" si="14"/>
        <v>0</v>
      </c>
      <c r="N121" s="27">
        <v>1</v>
      </c>
      <c r="O121" s="27"/>
      <c r="P121" s="27"/>
      <c r="Q121" s="29">
        <f t="shared" si="15"/>
        <v>2.9320000000000004</v>
      </c>
    </row>
    <row r="122" spans="1:17" ht="25.5">
      <c r="A122" s="35"/>
      <c r="B122" s="26" t="s">
        <v>53</v>
      </c>
      <c r="C122" s="27" t="s">
        <v>54</v>
      </c>
      <c r="D122" s="27"/>
      <c r="E122" s="27">
        <v>8.1</v>
      </c>
      <c r="F122" s="27">
        <f t="shared" si="12"/>
        <v>2.43</v>
      </c>
      <c r="G122" s="27"/>
      <c r="H122" s="27"/>
      <c r="I122" s="27">
        <f t="shared" si="13"/>
        <v>2.43</v>
      </c>
      <c r="J122" s="27"/>
      <c r="K122" s="28"/>
      <c r="L122" s="27"/>
      <c r="M122" s="27">
        <f t="shared" si="14"/>
        <v>0</v>
      </c>
      <c r="N122" s="27">
        <v>1</v>
      </c>
      <c r="O122" s="27"/>
      <c r="P122" s="27"/>
      <c r="Q122" s="29">
        <f t="shared" si="15"/>
        <v>3.43</v>
      </c>
    </row>
    <row r="123" spans="1:17" ht="25.5">
      <c r="A123" s="35"/>
      <c r="B123" s="26" t="s">
        <v>71</v>
      </c>
      <c r="C123" s="27" t="s">
        <v>54</v>
      </c>
      <c r="D123" s="27"/>
      <c r="E123" s="27">
        <v>7.55</v>
      </c>
      <c r="F123" s="27">
        <f t="shared" si="12"/>
        <v>2.265</v>
      </c>
      <c r="G123" s="27"/>
      <c r="H123" s="27"/>
      <c r="I123" s="27">
        <f t="shared" si="13"/>
        <v>2.265</v>
      </c>
      <c r="J123" s="27"/>
      <c r="K123" s="28"/>
      <c r="L123" s="27"/>
      <c r="M123" s="27">
        <f t="shared" si="14"/>
        <v>0</v>
      </c>
      <c r="N123" s="27">
        <v>1</v>
      </c>
      <c r="O123" s="27"/>
      <c r="P123" s="27"/>
      <c r="Q123" s="29">
        <f t="shared" si="15"/>
        <v>3.265</v>
      </c>
    </row>
    <row r="124" spans="1:17" ht="25.5">
      <c r="A124" s="35"/>
      <c r="B124" s="26" t="s">
        <v>161</v>
      </c>
      <c r="C124" s="27" t="s">
        <v>54</v>
      </c>
      <c r="D124" s="27" t="s">
        <v>50</v>
      </c>
      <c r="E124" s="27">
        <v>7.37</v>
      </c>
      <c r="F124" s="27">
        <f t="shared" si="12"/>
        <v>2.2110000000000003</v>
      </c>
      <c r="G124" s="27"/>
      <c r="H124" s="27"/>
      <c r="I124" s="27">
        <f t="shared" si="13"/>
        <v>2.2110000000000003</v>
      </c>
      <c r="J124" s="27"/>
      <c r="K124" s="28"/>
      <c r="L124" s="27"/>
      <c r="M124" s="27">
        <f t="shared" si="14"/>
        <v>0</v>
      </c>
      <c r="N124" s="27">
        <v>1</v>
      </c>
      <c r="O124" s="34"/>
      <c r="P124" s="33" t="s">
        <v>96</v>
      </c>
      <c r="Q124" s="29">
        <f t="shared" si="15"/>
        <v>3.2110000000000003</v>
      </c>
    </row>
    <row r="125" spans="1:17" ht="12.75">
      <c r="A125" s="35"/>
      <c r="B125" s="26" t="s">
        <v>183</v>
      </c>
      <c r="C125" s="27" t="s">
        <v>82</v>
      </c>
      <c r="D125" s="27"/>
      <c r="E125" s="27">
        <v>6.44</v>
      </c>
      <c r="F125" s="27">
        <f t="shared" si="12"/>
        <v>1.9320000000000004</v>
      </c>
      <c r="G125" s="27"/>
      <c r="H125" s="27"/>
      <c r="I125" s="27">
        <f t="shared" si="13"/>
        <v>1.9320000000000004</v>
      </c>
      <c r="J125" s="27"/>
      <c r="K125" s="28"/>
      <c r="L125" s="27"/>
      <c r="M125" s="27">
        <f t="shared" si="14"/>
        <v>0</v>
      </c>
      <c r="N125" s="27">
        <v>1</v>
      </c>
      <c r="O125" s="27"/>
      <c r="P125" s="27"/>
      <c r="Q125" s="29">
        <f t="shared" si="15"/>
        <v>2.9320000000000004</v>
      </c>
    </row>
    <row r="126" spans="1:17" ht="12.75">
      <c r="A126" s="35"/>
      <c r="B126" s="26" t="s">
        <v>130</v>
      </c>
      <c r="C126" s="27"/>
      <c r="D126" s="27"/>
      <c r="E126" s="27">
        <v>5.78</v>
      </c>
      <c r="F126" s="27">
        <f t="shared" si="12"/>
        <v>1.7340000000000004</v>
      </c>
      <c r="G126" s="27"/>
      <c r="H126" s="27"/>
      <c r="I126" s="27">
        <f t="shared" si="13"/>
        <v>1.7340000000000004</v>
      </c>
      <c r="J126" s="27">
        <v>0.6</v>
      </c>
      <c r="K126" s="28"/>
      <c r="L126" s="27"/>
      <c r="M126" s="27">
        <f t="shared" si="14"/>
        <v>0.6</v>
      </c>
      <c r="N126" s="27"/>
      <c r="O126" s="27"/>
      <c r="P126" s="27"/>
      <c r="Q126" s="29">
        <f t="shared" si="15"/>
        <v>2.3340000000000005</v>
      </c>
    </row>
  </sheetData>
  <sheetProtection selectLockedCells="1" selectUnlockedCells="1"/>
  <mergeCells count="4">
    <mergeCell ref="C1:D1"/>
    <mergeCell ref="E1:I1"/>
    <mergeCell ref="J1:M1"/>
    <mergeCell ref="N1:P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geOrder="overThenDown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sheetPr codeName="Φύλλο20"/>
  <dimension ref="A1:IV169"/>
  <sheetViews>
    <sheetView zoomScale="80" zoomScaleNormal="80" workbookViewId="0" topLeftCell="A1">
      <selection activeCell="E6" sqref="E6"/>
    </sheetView>
  </sheetViews>
  <sheetFormatPr defaultColWidth="9.00390625" defaultRowHeight="24.75" customHeight="1"/>
  <cols>
    <col min="1" max="1" width="6.375" style="1" customWidth="1"/>
    <col min="2" max="2" width="35.125" style="1" customWidth="1"/>
    <col min="3" max="3" width="19.125" style="2" customWidth="1"/>
    <col min="4" max="4" width="20.75390625" style="2" customWidth="1"/>
    <col min="5" max="5" width="15.125" style="3" customWidth="1"/>
    <col min="6" max="6" width="17.125" style="4" customWidth="1"/>
    <col min="7" max="7" width="9.625" style="5" customWidth="1"/>
    <col min="8" max="8" width="10.375" style="6" customWidth="1"/>
    <col min="9" max="9" width="6.75390625" style="6" customWidth="1"/>
    <col min="10" max="10" width="9.75390625" style="6" customWidth="1"/>
    <col min="11" max="11" width="8.00390625" style="6" customWidth="1"/>
    <col min="12" max="12" width="9.75390625" style="6" customWidth="1"/>
    <col min="13" max="13" width="10.125" style="6" customWidth="1"/>
    <col min="14" max="14" width="9.75390625" style="6" customWidth="1"/>
    <col min="15" max="15" width="8.00390625" style="6" customWidth="1"/>
    <col min="16" max="16" width="7.625" style="6" customWidth="1"/>
    <col min="17" max="17" width="8.25390625" style="6" customWidth="1"/>
    <col min="18" max="18" width="8.875" style="5" customWidth="1"/>
    <col min="19" max="253" width="9.00390625" style="1" customWidth="1"/>
  </cols>
  <sheetData>
    <row r="1" spans="1:18" ht="39" customHeight="1">
      <c r="A1" s="7" t="s">
        <v>0</v>
      </c>
      <c r="B1" s="7"/>
      <c r="C1" s="7"/>
      <c r="D1" s="8"/>
      <c r="E1" s="76" t="s">
        <v>247</v>
      </c>
      <c r="F1" s="76"/>
      <c r="G1" s="10"/>
      <c r="H1" s="11"/>
      <c r="I1" s="11"/>
      <c r="J1" s="11"/>
      <c r="K1" s="11"/>
      <c r="L1" s="11"/>
      <c r="M1" s="11"/>
      <c r="N1" s="11"/>
      <c r="O1" s="11"/>
      <c r="P1" s="11"/>
      <c r="Q1" s="11"/>
      <c r="R1" s="10"/>
    </row>
    <row r="2" spans="1:18" s="3" customFormat="1" ht="24.75" customHeight="1">
      <c r="A2" s="12" t="s">
        <v>2</v>
      </c>
      <c r="B2" s="12" t="s">
        <v>3</v>
      </c>
      <c r="C2" s="13" t="s">
        <v>4</v>
      </c>
      <c r="D2" s="13"/>
      <c r="E2" s="14" t="s">
        <v>5</v>
      </c>
      <c r="F2" s="15" t="s">
        <v>6</v>
      </c>
      <c r="G2" s="15"/>
      <c r="H2" s="15"/>
      <c r="I2" s="15"/>
      <c r="J2" s="15"/>
      <c r="K2" s="16" t="s">
        <v>7</v>
      </c>
      <c r="L2" s="16"/>
      <c r="M2" s="16"/>
      <c r="N2" s="16"/>
      <c r="O2" s="17" t="s">
        <v>8</v>
      </c>
      <c r="P2" s="17"/>
      <c r="Q2" s="17"/>
      <c r="R2" s="10"/>
    </row>
    <row r="3" spans="1:18" s="25" customFormat="1" ht="30.75" customHeight="1">
      <c r="A3" s="18"/>
      <c r="B3" s="46"/>
      <c r="C3" s="19" t="s">
        <v>9</v>
      </c>
      <c r="D3" s="19" t="s">
        <v>10</v>
      </c>
      <c r="E3" s="19" t="s">
        <v>11</v>
      </c>
      <c r="F3" s="19" t="s">
        <v>12</v>
      </c>
      <c r="G3" s="20" t="s">
        <v>13</v>
      </c>
      <c r="H3" s="20" t="s">
        <v>14</v>
      </c>
      <c r="I3" s="20" t="s">
        <v>15</v>
      </c>
      <c r="J3" s="20" t="s">
        <v>16</v>
      </c>
      <c r="K3" s="20" t="s">
        <v>17</v>
      </c>
      <c r="L3" s="22" t="s">
        <v>18</v>
      </c>
      <c r="M3" s="20" t="s">
        <v>19</v>
      </c>
      <c r="N3" s="20" t="s">
        <v>20</v>
      </c>
      <c r="O3" s="20" t="s">
        <v>21</v>
      </c>
      <c r="P3" s="20" t="s">
        <v>22</v>
      </c>
      <c r="Q3" s="23" t="s">
        <v>23</v>
      </c>
      <c r="R3" s="21" t="s">
        <v>24</v>
      </c>
    </row>
    <row r="4" spans="1:18" s="68" customFormat="1" ht="24.75" customHeight="1">
      <c r="A4" s="26">
        <f aca="true" t="shared" si="0" ref="A4:A35">A3+1</f>
        <v>1</v>
      </c>
      <c r="B4" s="26" t="s">
        <v>121</v>
      </c>
      <c r="C4" s="27" t="s">
        <v>111</v>
      </c>
      <c r="D4" s="27" t="s">
        <v>122</v>
      </c>
      <c r="E4" s="27">
        <v>2.336</v>
      </c>
      <c r="F4" s="27">
        <v>7.74</v>
      </c>
      <c r="G4" s="27">
        <f aca="true" t="shared" si="1" ref="G4:G35">F4*0.3</f>
        <v>2.3220000000000005</v>
      </c>
      <c r="H4" s="27">
        <v>0.5</v>
      </c>
      <c r="I4" s="27"/>
      <c r="J4" s="27">
        <f aca="true" t="shared" si="2" ref="J4:J35">E4+G4+H4+I4</f>
        <v>5.158</v>
      </c>
      <c r="K4" s="27"/>
      <c r="L4" s="28">
        <v>2</v>
      </c>
      <c r="M4" s="27"/>
      <c r="N4" s="27">
        <f aca="true" t="shared" si="3" ref="N4:N35">K4+L4+M4</f>
        <v>2</v>
      </c>
      <c r="O4" s="27">
        <v>1</v>
      </c>
      <c r="P4" s="27"/>
      <c r="Q4" s="27"/>
      <c r="R4" s="29">
        <f aca="true" t="shared" si="4" ref="R4:R35">J4+N4+O4</f>
        <v>8.158000000000001</v>
      </c>
    </row>
    <row r="5" spans="1:18" s="68" customFormat="1" ht="24.75" customHeight="1">
      <c r="A5" s="26">
        <f t="shared" si="0"/>
        <v>2</v>
      </c>
      <c r="B5" s="26" t="s">
        <v>152</v>
      </c>
      <c r="C5" s="27" t="s">
        <v>153</v>
      </c>
      <c r="D5" s="27"/>
      <c r="E5" s="27">
        <v>4.33</v>
      </c>
      <c r="F5" s="27">
        <v>6.53</v>
      </c>
      <c r="G5" s="27">
        <f t="shared" si="1"/>
        <v>1.9590000000000003</v>
      </c>
      <c r="H5" s="27"/>
      <c r="I5" s="27"/>
      <c r="J5" s="27">
        <f t="shared" si="2"/>
        <v>6.289000000000001</v>
      </c>
      <c r="K5" s="27">
        <v>0.6</v>
      </c>
      <c r="L5" s="28"/>
      <c r="M5" s="27"/>
      <c r="N5" s="27">
        <f t="shared" si="3"/>
        <v>0.6</v>
      </c>
      <c r="O5" s="27">
        <v>1</v>
      </c>
      <c r="P5" s="27"/>
      <c r="Q5" s="27"/>
      <c r="R5" s="29">
        <f t="shared" si="4"/>
        <v>7.889</v>
      </c>
    </row>
    <row r="6" spans="1:18" s="68" customFormat="1" ht="24.75" customHeight="1">
      <c r="A6" s="26">
        <f t="shared" si="0"/>
        <v>3</v>
      </c>
      <c r="B6" s="26" t="s">
        <v>58</v>
      </c>
      <c r="C6" s="27" t="s">
        <v>59</v>
      </c>
      <c r="D6" s="27"/>
      <c r="E6" s="27">
        <v>4.16</v>
      </c>
      <c r="F6" s="27">
        <v>6.98</v>
      </c>
      <c r="G6" s="27">
        <f t="shared" si="1"/>
        <v>2.0940000000000003</v>
      </c>
      <c r="H6" s="27"/>
      <c r="I6" s="27"/>
      <c r="J6" s="27">
        <f t="shared" si="2"/>
        <v>6.2540000000000004</v>
      </c>
      <c r="K6" s="27">
        <v>0.6</v>
      </c>
      <c r="L6" s="28"/>
      <c r="M6" s="27"/>
      <c r="N6" s="27">
        <f t="shared" si="3"/>
        <v>0.6</v>
      </c>
      <c r="O6" s="27">
        <v>1</v>
      </c>
      <c r="P6" s="27"/>
      <c r="Q6" s="27"/>
      <c r="R6" s="29">
        <f t="shared" si="4"/>
        <v>7.854</v>
      </c>
    </row>
    <row r="7" spans="1:18" s="68" customFormat="1" ht="24.75" customHeight="1">
      <c r="A7" s="26">
        <f t="shared" si="0"/>
        <v>4</v>
      </c>
      <c r="B7" s="26" t="s">
        <v>132</v>
      </c>
      <c r="C7" s="27" t="s">
        <v>133</v>
      </c>
      <c r="D7" s="27"/>
      <c r="E7" s="27">
        <v>3.595</v>
      </c>
      <c r="F7" s="27">
        <v>7.42</v>
      </c>
      <c r="G7" s="27">
        <f t="shared" si="1"/>
        <v>2.2260000000000004</v>
      </c>
      <c r="H7" s="27"/>
      <c r="I7" s="27">
        <v>1</v>
      </c>
      <c r="J7" s="27">
        <f t="shared" si="2"/>
        <v>6.821000000000001</v>
      </c>
      <c r="K7" s="27"/>
      <c r="L7" s="28"/>
      <c r="M7" s="27"/>
      <c r="N7" s="27">
        <f t="shared" si="3"/>
        <v>0</v>
      </c>
      <c r="O7" s="27">
        <v>1</v>
      </c>
      <c r="P7" s="27"/>
      <c r="Q7" s="27"/>
      <c r="R7" s="29">
        <f t="shared" si="4"/>
        <v>7.821000000000001</v>
      </c>
    </row>
    <row r="8" spans="1:18" s="68" customFormat="1" ht="24.75" customHeight="1">
      <c r="A8" s="26">
        <f t="shared" si="0"/>
        <v>5</v>
      </c>
      <c r="B8" s="26" t="s">
        <v>181</v>
      </c>
      <c r="C8" s="27" t="s">
        <v>50</v>
      </c>
      <c r="D8" s="27"/>
      <c r="E8" s="27">
        <v>2.7279999999999998</v>
      </c>
      <c r="F8" s="27">
        <v>8.04</v>
      </c>
      <c r="G8" s="27">
        <f t="shared" si="1"/>
        <v>2.412</v>
      </c>
      <c r="H8" s="27">
        <v>0.5</v>
      </c>
      <c r="I8" s="27"/>
      <c r="J8" s="27">
        <f t="shared" si="2"/>
        <v>5.64</v>
      </c>
      <c r="K8" s="27">
        <v>1.1</v>
      </c>
      <c r="L8" s="28"/>
      <c r="M8" s="27"/>
      <c r="N8" s="27">
        <f t="shared" si="3"/>
        <v>1.1</v>
      </c>
      <c r="O8" s="27">
        <v>1</v>
      </c>
      <c r="P8" s="27"/>
      <c r="Q8" s="27"/>
      <c r="R8" s="29">
        <f t="shared" si="4"/>
        <v>7.74</v>
      </c>
    </row>
    <row r="9" spans="1:18" s="68" customFormat="1" ht="24.75" customHeight="1">
      <c r="A9" s="26">
        <f t="shared" si="0"/>
        <v>6</v>
      </c>
      <c r="B9" s="26" t="s">
        <v>135</v>
      </c>
      <c r="C9" s="27" t="s">
        <v>136</v>
      </c>
      <c r="D9" s="27"/>
      <c r="E9" s="27">
        <v>3.255</v>
      </c>
      <c r="F9" s="27">
        <v>7.53</v>
      </c>
      <c r="G9" s="27">
        <f t="shared" si="1"/>
        <v>2.2590000000000003</v>
      </c>
      <c r="H9" s="27"/>
      <c r="I9" s="27">
        <v>1</v>
      </c>
      <c r="J9" s="27">
        <f t="shared" si="2"/>
        <v>6.514</v>
      </c>
      <c r="K9" s="27"/>
      <c r="L9" s="28"/>
      <c r="M9" s="27"/>
      <c r="N9" s="27">
        <f t="shared" si="3"/>
        <v>0</v>
      </c>
      <c r="O9" s="27">
        <v>1</v>
      </c>
      <c r="P9" s="27"/>
      <c r="Q9" s="27"/>
      <c r="R9" s="29">
        <f t="shared" si="4"/>
        <v>7.514</v>
      </c>
    </row>
    <row r="10" spans="1:18" s="51" customFormat="1" ht="24.75" customHeight="1">
      <c r="A10" s="26">
        <f t="shared" si="0"/>
        <v>7</v>
      </c>
      <c r="B10" s="26" t="s">
        <v>45</v>
      </c>
      <c r="C10" s="27" t="s">
        <v>31</v>
      </c>
      <c r="D10" s="27" t="s">
        <v>46</v>
      </c>
      <c r="E10" s="27">
        <v>3.41</v>
      </c>
      <c r="F10" s="27">
        <v>7</v>
      </c>
      <c r="G10" s="27">
        <f t="shared" si="1"/>
        <v>2.1000000000000005</v>
      </c>
      <c r="H10" s="27"/>
      <c r="I10" s="27">
        <v>1</v>
      </c>
      <c r="J10" s="27">
        <f t="shared" si="2"/>
        <v>6.510000000000001</v>
      </c>
      <c r="K10" s="27"/>
      <c r="L10" s="28"/>
      <c r="M10" s="27"/>
      <c r="N10" s="27">
        <f t="shared" si="3"/>
        <v>0</v>
      </c>
      <c r="O10" s="27">
        <v>1</v>
      </c>
      <c r="P10" s="27"/>
      <c r="Q10" s="27"/>
      <c r="R10" s="29">
        <f t="shared" si="4"/>
        <v>7.510000000000001</v>
      </c>
    </row>
    <row r="11" spans="1:18" s="51" customFormat="1" ht="24.75" customHeight="1">
      <c r="A11" s="26">
        <f t="shared" si="0"/>
        <v>8</v>
      </c>
      <c r="B11" s="26" t="s">
        <v>220</v>
      </c>
      <c r="C11" s="27" t="s">
        <v>31</v>
      </c>
      <c r="D11" s="27"/>
      <c r="E11" s="27">
        <v>3.098</v>
      </c>
      <c r="F11" s="27">
        <v>8.34</v>
      </c>
      <c r="G11" s="27">
        <f t="shared" si="1"/>
        <v>2.5020000000000002</v>
      </c>
      <c r="H11" s="27">
        <v>0.5</v>
      </c>
      <c r="I11" s="27"/>
      <c r="J11" s="27">
        <f t="shared" si="2"/>
        <v>6.1</v>
      </c>
      <c r="K11" s="27">
        <v>0.3</v>
      </c>
      <c r="L11" s="28"/>
      <c r="M11" s="27"/>
      <c r="N11" s="27">
        <f t="shared" si="3"/>
        <v>0.3</v>
      </c>
      <c r="O11" s="27">
        <v>1</v>
      </c>
      <c r="P11" s="27"/>
      <c r="Q11" s="27"/>
      <c r="R11" s="29">
        <f t="shared" si="4"/>
        <v>7.3999999999999995</v>
      </c>
    </row>
    <row r="12" spans="1:18" s="54" customFormat="1" ht="24.75" customHeight="1">
      <c r="A12" s="26">
        <f t="shared" si="0"/>
        <v>9</v>
      </c>
      <c r="B12" s="26" t="s">
        <v>145</v>
      </c>
      <c r="C12" s="27" t="s">
        <v>33</v>
      </c>
      <c r="D12" s="27"/>
      <c r="E12" s="27">
        <v>4.369</v>
      </c>
      <c r="F12" s="27">
        <v>6.57</v>
      </c>
      <c r="G12" s="27">
        <f t="shared" si="1"/>
        <v>1.9710000000000003</v>
      </c>
      <c r="H12" s="27"/>
      <c r="I12" s="27"/>
      <c r="J12" s="27">
        <f t="shared" si="2"/>
        <v>6.34</v>
      </c>
      <c r="K12" s="27"/>
      <c r="L12" s="28"/>
      <c r="M12" s="27"/>
      <c r="N12" s="27">
        <f t="shared" si="3"/>
        <v>0</v>
      </c>
      <c r="O12" s="27">
        <v>1</v>
      </c>
      <c r="P12" s="27"/>
      <c r="Q12" s="27"/>
      <c r="R12" s="29">
        <f t="shared" si="4"/>
        <v>7.34</v>
      </c>
    </row>
    <row r="13" spans="1:18" s="54" customFormat="1" ht="24.75" customHeight="1">
      <c r="A13" s="26">
        <f t="shared" si="0"/>
        <v>10</v>
      </c>
      <c r="B13" s="26" t="s">
        <v>180</v>
      </c>
      <c r="C13" s="27" t="s">
        <v>33</v>
      </c>
      <c r="D13" s="27"/>
      <c r="E13" s="27">
        <v>4.279</v>
      </c>
      <c r="F13" s="27">
        <v>6.75</v>
      </c>
      <c r="G13" s="27">
        <f t="shared" si="1"/>
        <v>2.0250000000000004</v>
      </c>
      <c r="H13" s="27"/>
      <c r="I13" s="27"/>
      <c r="J13" s="27">
        <f t="shared" si="2"/>
        <v>6.304</v>
      </c>
      <c r="K13" s="27"/>
      <c r="L13" s="28"/>
      <c r="M13" s="27"/>
      <c r="N13" s="27">
        <f t="shared" si="3"/>
        <v>0</v>
      </c>
      <c r="O13" s="27">
        <v>1</v>
      </c>
      <c r="P13" s="27"/>
      <c r="Q13" s="27"/>
      <c r="R13" s="29">
        <f t="shared" si="4"/>
        <v>7.304</v>
      </c>
    </row>
    <row r="14" spans="1:18" s="51" customFormat="1" ht="24.75" customHeight="1">
      <c r="A14" s="26">
        <f t="shared" si="0"/>
        <v>11</v>
      </c>
      <c r="B14" s="26" t="s">
        <v>64</v>
      </c>
      <c r="C14" s="27" t="s">
        <v>28</v>
      </c>
      <c r="D14" s="27" t="s">
        <v>65</v>
      </c>
      <c r="E14" s="27">
        <v>3.63</v>
      </c>
      <c r="F14" s="27">
        <v>6.88</v>
      </c>
      <c r="G14" s="27">
        <f t="shared" si="1"/>
        <v>2.064</v>
      </c>
      <c r="H14" s="27"/>
      <c r="I14" s="27"/>
      <c r="J14" s="27">
        <f t="shared" si="2"/>
        <v>5.694</v>
      </c>
      <c r="K14" s="27">
        <v>0.6</v>
      </c>
      <c r="L14" s="28"/>
      <c r="M14" s="27"/>
      <c r="N14" s="27">
        <f t="shared" si="3"/>
        <v>0.6</v>
      </c>
      <c r="O14" s="27">
        <v>1</v>
      </c>
      <c r="P14" s="27"/>
      <c r="Q14" s="27"/>
      <c r="R14" s="29">
        <f t="shared" si="4"/>
        <v>7.294</v>
      </c>
    </row>
    <row r="15" spans="1:18" s="51" customFormat="1" ht="24.75" customHeight="1">
      <c r="A15" s="26">
        <f t="shared" si="0"/>
        <v>12</v>
      </c>
      <c r="B15" s="26" t="s">
        <v>162</v>
      </c>
      <c r="C15" s="27" t="s">
        <v>31</v>
      </c>
      <c r="D15" s="27" t="s">
        <v>77</v>
      </c>
      <c r="E15" s="27">
        <v>4.151</v>
      </c>
      <c r="F15" s="27">
        <v>7.122</v>
      </c>
      <c r="G15" s="27">
        <f t="shared" si="1"/>
        <v>2.1366000000000005</v>
      </c>
      <c r="H15" s="27"/>
      <c r="I15" s="27"/>
      <c r="J15" s="27">
        <f t="shared" si="2"/>
        <v>6.2876</v>
      </c>
      <c r="K15" s="27"/>
      <c r="L15" s="28"/>
      <c r="M15" s="27"/>
      <c r="N15" s="27">
        <f t="shared" si="3"/>
        <v>0</v>
      </c>
      <c r="O15" s="27">
        <v>1</v>
      </c>
      <c r="P15" s="27"/>
      <c r="Q15" s="27"/>
      <c r="R15" s="29">
        <f t="shared" si="4"/>
        <v>7.2876</v>
      </c>
    </row>
    <row r="16" spans="1:18" s="51" customFormat="1" ht="24.75" customHeight="1">
      <c r="A16" s="26">
        <f t="shared" si="0"/>
        <v>13</v>
      </c>
      <c r="B16" s="26" t="s">
        <v>199</v>
      </c>
      <c r="C16" s="27" t="s">
        <v>33</v>
      </c>
      <c r="D16" s="27"/>
      <c r="E16" s="27">
        <v>3.141</v>
      </c>
      <c r="F16" s="27">
        <v>6.803</v>
      </c>
      <c r="G16" s="27">
        <f t="shared" si="1"/>
        <v>2.0409</v>
      </c>
      <c r="H16" s="27"/>
      <c r="I16" s="27"/>
      <c r="J16" s="27">
        <f t="shared" si="2"/>
        <v>5.181900000000001</v>
      </c>
      <c r="K16" s="27">
        <v>1.1</v>
      </c>
      <c r="L16" s="28"/>
      <c r="M16" s="27"/>
      <c r="N16" s="27">
        <f t="shared" si="3"/>
        <v>1.1</v>
      </c>
      <c r="O16" s="27">
        <v>1</v>
      </c>
      <c r="P16" s="27"/>
      <c r="Q16" s="33" t="s">
        <v>96</v>
      </c>
      <c r="R16" s="29">
        <f t="shared" si="4"/>
        <v>7.2819</v>
      </c>
    </row>
    <row r="17" spans="1:18" s="51" customFormat="1" ht="24.75" customHeight="1">
      <c r="A17" s="26">
        <f t="shared" si="0"/>
        <v>14</v>
      </c>
      <c r="B17" s="26" t="s">
        <v>149</v>
      </c>
      <c r="C17" s="27" t="s">
        <v>40</v>
      </c>
      <c r="D17" s="27"/>
      <c r="E17" s="27">
        <v>3.638</v>
      </c>
      <c r="F17" s="27">
        <v>7.63</v>
      </c>
      <c r="G17" s="27">
        <f t="shared" si="1"/>
        <v>2.289</v>
      </c>
      <c r="H17" s="27"/>
      <c r="I17" s="27"/>
      <c r="J17" s="27">
        <f t="shared" si="2"/>
        <v>5.927</v>
      </c>
      <c r="K17" s="27">
        <v>0.3</v>
      </c>
      <c r="L17" s="28"/>
      <c r="M17" s="27"/>
      <c r="N17" s="27">
        <f t="shared" si="3"/>
        <v>0.3</v>
      </c>
      <c r="O17" s="27">
        <v>1</v>
      </c>
      <c r="P17" s="27"/>
      <c r="Q17" s="27"/>
      <c r="R17" s="29">
        <f t="shared" si="4"/>
        <v>7.226999999999999</v>
      </c>
    </row>
    <row r="18" spans="1:18" ht="13.5" customHeight="1">
      <c r="A18" s="26">
        <f t="shared" si="0"/>
        <v>15</v>
      </c>
      <c r="B18" s="26" t="s">
        <v>155</v>
      </c>
      <c r="C18" s="27" t="s">
        <v>28</v>
      </c>
      <c r="D18" s="27"/>
      <c r="E18" s="27">
        <v>3.301</v>
      </c>
      <c r="F18" s="27">
        <v>8.07</v>
      </c>
      <c r="G18" s="27">
        <f t="shared" si="1"/>
        <v>2.4210000000000003</v>
      </c>
      <c r="H18" s="27">
        <v>0.5</v>
      </c>
      <c r="I18" s="27"/>
      <c r="J18" s="27">
        <f t="shared" si="2"/>
        <v>6.222</v>
      </c>
      <c r="K18" s="27"/>
      <c r="L18" s="39"/>
      <c r="M18" s="27"/>
      <c r="N18" s="27">
        <f t="shared" si="3"/>
        <v>0</v>
      </c>
      <c r="O18" s="27">
        <v>1</v>
      </c>
      <c r="P18" s="27"/>
      <c r="Q18" s="27"/>
      <c r="R18" s="29">
        <f t="shared" si="4"/>
        <v>7.222</v>
      </c>
    </row>
    <row r="19" spans="1:18" s="51" customFormat="1" ht="24.75" customHeight="1">
      <c r="A19" s="26">
        <f t="shared" si="0"/>
        <v>16</v>
      </c>
      <c r="B19" s="26" t="s">
        <v>175</v>
      </c>
      <c r="C19" s="27" t="s">
        <v>33</v>
      </c>
      <c r="D19" s="27" t="s">
        <v>176</v>
      </c>
      <c r="E19" s="27">
        <v>3.657</v>
      </c>
      <c r="F19" s="27">
        <v>7.33</v>
      </c>
      <c r="G19" s="27">
        <f t="shared" si="1"/>
        <v>2.1990000000000003</v>
      </c>
      <c r="H19" s="27"/>
      <c r="I19" s="27"/>
      <c r="J19" s="27">
        <f t="shared" si="2"/>
        <v>5.856</v>
      </c>
      <c r="K19" s="27">
        <v>0.3</v>
      </c>
      <c r="L19" s="28"/>
      <c r="M19" s="27"/>
      <c r="N19" s="27">
        <f t="shared" si="3"/>
        <v>0.3</v>
      </c>
      <c r="O19" s="27">
        <v>1</v>
      </c>
      <c r="P19" s="27"/>
      <c r="Q19" s="27"/>
      <c r="R19" s="29">
        <f t="shared" si="4"/>
        <v>7.156</v>
      </c>
    </row>
    <row r="20" spans="1:18" s="51" customFormat="1" ht="24.75" customHeight="1">
      <c r="A20" s="26">
        <f t="shared" si="0"/>
        <v>17</v>
      </c>
      <c r="B20" s="26" t="s">
        <v>192</v>
      </c>
      <c r="C20" s="27" t="s">
        <v>31</v>
      </c>
      <c r="D20" s="27"/>
      <c r="E20" s="27">
        <v>4.085</v>
      </c>
      <c r="F20" s="27">
        <v>6.88</v>
      </c>
      <c r="G20" s="27">
        <f t="shared" si="1"/>
        <v>2.064</v>
      </c>
      <c r="H20" s="27"/>
      <c r="I20" s="27"/>
      <c r="J20" s="27">
        <f t="shared" si="2"/>
        <v>6.149</v>
      </c>
      <c r="K20" s="27"/>
      <c r="L20" s="28"/>
      <c r="M20" s="27"/>
      <c r="N20" s="27">
        <f t="shared" si="3"/>
        <v>0</v>
      </c>
      <c r="O20" s="27">
        <v>1</v>
      </c>
      <c r="P20" s="27"/>
      <c r="Q20" s="27"/>
      <c r="R20" s="29">
        <f t="shared" si="4"/>
        <v>7.149</v>
      </c>
    </row>
    <row r="21" spans="1:18" s="51" customFormat="1" ht="24.75" customHeight="1">
      <c r="A21" s="26">
        <f t="shared" si="0"/>
        <v>18</v>
      </c>
      <c r="B21" s="26" t="s">
        <v>163</v>
      </c>
      <c r="C21" s="27" t="s">
        <v>44</v>
      </c>
      <c r="D21" s="27"/>
      <c r="E21" s="27">
        <v>3.442</v>
      </c>
      <c r="F21" s="27">
        <v>7.68</v>
      </c>
      <c r="G21" s="27">
        <f t="shared" si="1"/>
        <v>2.3040000000000003</v>
      </c>
      <c r="H21" s="27"/>
      <c r="I21" s="27"/>
      <c r="J21" s="27">
        <f t="shared" si="2"/>
        <v>5.746</v>
      </c>
      <c r="K21" s="27">
        <v>0.3</v>
      </c>
      <c r="L21" s="28"/>
      <c r="M21" s="27"/>
      <c r="N21" s="27">
        <f t="shared" si="3"/>
        <v>0.3</v>
      </c>
      <c r="O21" s="27">
        <v>1</v>
      </c>
      <c r="P21" s="27"/>
      <c r="Q21" s="27"/>
      <c r="R21" s="29">
        <f t="shared" si="4"/>
        <v>7.046</v>
      </c>
    </row>
    <row r="22" spans="1:18" s="51" customFormat="1" ht="24.75" customHeight="1">
      <c r="A22" s="26">
        <f t="shared" si="0"/>
        <v>19</v>
      </c>
      <c r="B22" s="26" t="s">
        <v>147</v>
      </c>
      <c r="C22" s="27" t="s">
        <v>42</v>
      </c>
      <c r="D22" s="27"/>
      <c r="E22" s="27">
        <v>3.341</v>
      </c>
      <c r="F22" s="27">
        <v>6</v>
      </c>
      <c r="G22" s="27">
        <f t="shared" si="1"/>
        <v>1.8000000000000003</v>
      </c>
      <c r="H22" s="27">
        <v>0.5</v>
      </c>
      <c r="I22" s="27"/>
      <c r="J22" s="27">
        <f t="shared" si="2"/>
        <v>5.641</v>
      </c>
      <c r="K22" s="27">
        <v>0.3</v>
      </c>
      <c r="L22" s="28"/>
      <c r="M22" s="27"/>
      <c r="N22" s="27">
        <f t="shared" si="3"/>
        <v>0.3</v>
      </c>
      <c r="O22" s="27">
        <v>1</v>
      </c>
      <c r="P22" s="27"/>
      <c r="Q22" s="27"/>
      <c r="R22" s="29">
        <f t="shared" si="4"/>
        <v>6.941</v>
      </c>
    </row>
    <row r="23" spans="1:18" ht="24.75" customHeight="1">
      <c r="A23" s="26">
        <f t="shared" si="0"/>
        <v>20</v>
      </c>
      <c r="B23" s="26" t="s">
        <v>70</v>
      </c>
      <c r="C23" s="27" t="s">
        <v>40</v>
      </c>
      <c r="D23" s="27"/>
      <c r="E23" s="27">
        <v>3.797</v>
      </c>
      <c r="F23" s="27">
        <v>6.74</v>
      </c>
      <c r="G23" s="27">
        <f t="shared" si="1"/>
        <v>2.0220000000000002</v>
      </c>
      <c r="H23" s="27"/>
      <c r="I23" s="27"/>
      <c r="J23" s="27">
        <f t="shared" si="2"/>
        <v>5.819000000000001</v>
      </c>
      <c r="K23" s="27"/>
      <c r="L23" s="28"/>
      <c r="M23" s="27"/>
      <c r="N23" s="27">
        <f t="shared" si="3"/>
        <v>0</v>
      </c>
      <c r="O23" s="27">
        <v>1</v>
      </c>
      <c r="P23" s="27"/>
      <c r="Q23" s="27"/>
      <c r="R23" s="29">
        <f t="shared" si="4"/>
        <v>6.819000000000001</v>
      </c>
    </row>
    <row r="24" spans="1:18" ht="24.75" customHeight="1">
      <c r="A24" s="26">
        <f t="shared" si="0"/>
        <v>21</v>
      </c>
      <c r="B24" s="26" t="s">
        <v>211</v>
      </c>
      <c r="C24" s="27" t="s">
        <v>111</v>
      </c>
      <c r="D24" s="27"/>
      <c r="E24" s="27">
        <v>3.019</v>
      </c>
      <c r="F24" s="27">
        <v>7.23</v>
      </c>
      <c r="G24" s="27">
        <f t="shared" si="1"/>
        <v>2.1690000000000005</v>
      </c>
      <c r="H24" s="27"/>
      <c r="I24" s="27"/>
      <c r="J24" s="27">
        <f t="shared" si="2"/>
        <v>5.188000000000001</v>
      </c>
      <c r="K24" s="27">
        <v>0.6</v>
      </c>
      <c r="L24" s="28"/>
      <c r="M24" s="27"/>
      <c r="N24" s="27">
        <f t="shared" si="3"/>
        <v>0.6</v>
      </c>
      <c r="O24" s="27">
        <v>1</v>
      </c>
      <c r="P24" s="27"/>
      <c r="Q24" s="27"/>
      <c r="R24" s="29">
        <f t="shared" si="4"/>
        <v>6.788</v>
      </c>
    </row>
    <row r="25" spans="1:18" ht="24.75" customHeight="1">
      <c r="A25" s="26">
        <f t="shared" si="0"/>
        <v>22</v>
      </c>
      <c r="B25" s="26" t="s">
        <v>189</v>
      </c>
      <c r="C25" s="27" t="s">
        <v>36</v>
      </c>
      <c r="D25" s="27"/>
      <c r="E25" s="27">
        <v>2.88</v>
      </c>
      <c r="F25" s="27">
        <v>7.97</v>
      </c>
      <c r="G25" s="27">
        <f t="shared" si="1"/>
        <v>2.3910000000000005</v>
      </c>
      <c r="H25" s="27">
        <v>0.5</v>
      </c>
      <c r="I25" s="27"/>
      <c r="J25" s="27">
        <f t="shared" si="2"/>
        <v>5.771000000000001</v>
      </c>
      <c r="K25" s="27"/>
      <c r="L25" s="28"/>
      <c r="M25" s="27"/>
      <c r="N25" s="27">
        <f t="shared" si="3"/>
        <v>0</v>
      </c>
      <c r="O25" s="27">
        <v>1</v>
      </c>
      <c r="P25" s="27"/>
      <c r="Q25" s="27"/>
      <c r="R25" s="29">
        <f t="shared" si="4"/>
        <v>6.771000000000001</v>
      </c>
    </row>
    <row r="26" spans="1:18" ht="24.75" customHeight="1">
      <c r="A26" s="26">
        <f t="shared" si="0"/>
        <v>23</v>
      </c>
      <c r="B26" s="26" t="s">
        <v>112</v>
      </c>
      <c r="C26" s="27" t="s">
        <v>77</v>
      </c>
      <c r="D26" s="27" t="s">
        <v>44</v>
      </c>
      <c r="E26" s="27">
        <v>3.623</v>
      </c>
      <c r="F26" s="27">
        <v>7.11</v>
      </c>
      <c r="G26" s="27">
        <f t="shared" si="1"/>
        <v>2.1330000000000005</v>
      </c>
      <c r="H26" s="27"/>
      <c r="I26" s="27"/>
      <c r="J26" s="27">
        <f t="shared" si="2"/>
        <v>5.756</v>
      </c>
      <c r="K26" s="27"/>
      <c r="L26" s="28"/>
      <c r="M26" s="27"/>
      <c r="N26" s="27">
        <f t="shared" si="3"/>
        <v>0</v>
      </c>
      <c r="O26" s="27">
        <v>1</v>
      </c>
      <c r="P26" s="27"/>
      <c r="Q26" s="27"/>
      <c r="R26" s="29">
        <f t="shared" si="4"/>
        <v>6.756</v>
      </c>
    </row>
    <row r="27" spans="1:18" ht="24.75" customHeight="1">
      <c r="A27" s="26">
        <f t="shared" si="0"/>
        <v>24</v>
      </c>
      <c r="B27" s="26" t="s">
        <v>173</v>
      </c>
      <c r="C27" s="27" t="s">
        <v>36</v>
      </c>
      <c r="D27" s="27" t="s">
        <v>174</v>
      </c>
      <c r="E27" s="27">
        <v>2.801</v>
      </c>
      <c r="F27" s="27">
        <v>6.75</v>
      </c>
      <c r="G27" s="27">
        <f t="shared" si="1"/>
        <v>2.0250000000000004</v>
      </c>
      <c r="H27" s="27">
        <v>0.5</v>
      </c>
      <c r="I27" s="27"/>
      <c r="J27" s="27">
        <f t="shared" si="2"/>
        <v>5.3260000000000005</v>
      </c>
      <c r="K27" s="27">
        <v>0.3</v>
      </c>
      <c r="L27" s="28"/>
      <c r="M27" s="27"/>
      <c r="N27" s="27">
        <f t="shared" si="3"/>
        <v>0.3</v>
      </c>
      <c r="O27" s="27">
        <v>1</v>
      </c>
      <c r="P27" s="27"/>
      <c r="Q27" s="27"/>
      <c r="R27" s="29">
        <f t="shared" si="4"/>
        <v>6.626</v>
      </c>
    </row>
    <row r="28" spans="1:18" ht="24.75" customHeight="1">
      <c r="A28" s="26">
        <f t="shared" si="0"/>
        <v>25</v>
      </c>
      <c r="B28" s="26" t="s">
        <v>164</v>
      </c>
      <c r="C28" s="27" t="s">
        <v>31</v>
      </c>
      <c r="D28" s="27"/>
      <c r="E28" s="27">
        <v>3.607</v>
      </c>
      <c r="F28" s="27">
        <v>5.59</v>
      </c>
      <c r="G28" s="27">
        <f t="shared" si="1"/>
        <v>1.6770000000000003</v>
      </c>
      <c r="H28" s="27"/>
      <c r="I28" s="27"/>
      <c r="J28" s="27">
        <f t="shared" si="2"/>
        <v>5.284000000000001</v>
      </c>
      <c r="K28" s="27">
        <v>0.3</v>
      </c>
      <c r="L28" s="28"/>
      <c r="M28" s="27"/>
      <c r="N28" s="27">
        <f t="shared" si="3"/>
        <v>0.3</v>
      </c>
      <c r="O28" s="27">
        <v>1</v>
      </c>
      <c r="P28" s="27"/>
      <c r="Q28" s="27"/>
      <c r="R28" s="29">
        <f t="shared" si="4"/>
        <v>6.5840000000000005</v>
      </c>
    </row>
    <row r="29" spans="1:18" ht="24.75" customHeight="1">
      <c r="A29" s="26">
        <f t="shared" si="0"/>
        <v>26</v>
      </c>
      <c r="B29" s="26" t="s">
        <v>190</v>
      </c>
      <c r="C29" s="27" t="s">
        <v>40</v>
      </c>
      <c r="D29" s="27"/>
      <c r="E29" s="27">
        <v>2.98</v>
      </c>
      <c r="F29" s="27">
        <v>6.57</v>
      </c>
      <c r="G29" s="27">
        <f t="shared" si="1"/>
        <v>1.9710000000000003</v>
      </c>
      <c r="H29" s="27"/>
      <c r="I29" s="27"/>
      <c r="J29" s="27">
        <f t="shared" si="2"/>
        <v>4.9510000000000005</v>
      </c>
      <c r="K29" s="27">
        <v>0.6</v>
      </c>
      <c r="L29" s="28"/>
      <c r="M29" s="27"/>
      <c r="N29" s="27">
        <f t="shared" si="3"/>
        <v>0.6</v>
      </c>
      <c r="O29" s="27">
        <v>1</v>
      </c>
      <c r="P29" s="27"/>
      <c r="Q29" s="27"/>
      <c r="R29" s="29">
        <f t="shared" si="4"/>
        <v>6.551</v>
      </c>
    </row>
    <row r="30" spans="1:18" ht="24.75" customHeight="1">
      <c r="A30" s="26">
        <f t="shared" si="0"/>
        <v>27</v>
      </c>
      <c r="B30" s="26" t="s">
        <v>91</v>
      </c>
      <c r="C30" s="27" t="s">
        <v>92</v>
      </c>
      <c r="D30" s="27" t="s">
        <v>78</v>
      </c>
      <c r="E30" s="27">
        <v>3.383</v>
      </c>
      <c r="F30" s="27">
        <v>6.95</v>
      </c>
      <c r="G30" s="27">
        <f t="shared" si="1"/>
        <v>2.0850000000000004</v>
      </c>
      <c r="H30" s="27"/>
      <c r="I30" s="27"/>
      <c r="J30" s="27">
        <f t="shared" si="2"/>
        <v>5.468</v>
      </c>
      <c r="K30" s="27"/>
      <c r="L30" s="28"/>
      <c r="M30" s="27"/>
      <c r="N30" s="27">
        <f t="shared" si="3"/>
        <v>0</v>
      </c>
      <c r="O30" s="27">
        <v>1</v>
      </c>
      <c r="P30" s="27"/>
      <c r="Q30" s="27"/>
      <c r="R30" s="29">
        <f t="shared" si="4"/>
        <v>6.468</v>
      </c>
    </row>
    <row r="31" spans="1:18" ht="24.75" customHeight="1">
      <c r="A31" s="26">
        <f t="shared" si="0"/>
        <v>28</v>
      </c>
      <c r="B31" s="26" t="s">
        <v>187</v>
      </c>
      <c r="C31" s="27" t="s">
        <v>69</v>
      </c>
      <c r="D31" s="27" t="s">
        <v>50</v>
      </c>
      <c r="E31" s="27">
        <v>2.67</v>
      </c>
      <c r="F31" s="27">
        <v>7.28</v>
      </c>
      <c r="G31" s="27">
        <f t="shared" si="1"/>
        <v>2.1840000000000006</v>
      </c>
      <c r="H31" s="27"/>
      <c r="I31" s="27"/>
      <c r="J31" s="27">
        <f t="shared" si="2"/>
        <v>4.854000000000001</v>
      </c>
      <c r="K31" s="27">
        <v>0.6</v>
      </c>
      <c r="L31" s="28"/>
      <c r="M31" s="27"/>
      <c r="N31" s="27">
        <f t="shared" si="3"/>
        <v>0.6</v>
      </c>
      <c r="O31" s="27">
        <v>1</v>
      </c>
      <c r="P31" s="27"/>
      <c r="Q31" s="27"/>
      <c r="R31" s="29">
        <f t="shared" si="4"/>
        <v>6.454000000000001</v>
      </c>
    </row>
    <row r="32" spans="1:18" ht="24.75" customHeight="1">
      <c r="A32" s="26">
        <f t="shared" si="0"/>
        <v>29</v>
      </c>
      <c r="B32" s="26" t="s">
        <v>99</v>
      </c>
      <c r="C32" s="27" t="s">
        <v>40</v>
      </c>
      <c r="D32" s="27" t="s">
        <v>31</v>
      </c>
      <c r="E32" s="27">
        <v>3.318</v>
      </c>
      <c r="F32" s="27">
        <v>6.77</v>
      </c>
      <c r="G32" s="27">
        <f t="shared" si="1"/>
        <v>2.031</v>
      </c>
      <c r="H32" s="27"/>
      <c r="I32" s="27"/>
      <c r="J32" s="27">
        <f t="shared" si="2"/>
        <v>5.349</v>
      </c>
      <c r="K32" s="27"/>
      <c r="L32" s="28"/>
      <c r="M32" s="27"/>
      <c r="N32" s="27">
        <f t="shared" si="3"/>
        <v>0</v>
      </c>
      <c r="O32" s="27">
        <v>1</v>
      </c>
      <c r="P32" s="27"/>
      <c r="Q32" s="27"/>
      <c r="R32" s="29">
        <f t="shared" si="4"/>
        <v>6.349</v>
      </c>
    </row>
    <row r="33" spans="1:256" s="68" customFormat="1" ht="25.5" customHeight="1">
      <c r="A33" s="26">
        <f t="shared" si="0"/>
        <v>30</v>
      </c>
      <c r="B33" s="26" t="s">
        <v>158</v>
      </c>
      <c r="C33" s="27" t="s">
        <v>50</v>
      </c>
      <c r="D33" s="27"/>
      <c r="E33" s="27">
        <v>3.171</v>
      </c>
      <c r="F33" s="27">
        <v>6.25</v>
      </c>
      <c r="G33" s="27">
        <f t="shared" si="1"/>
        <v>1.8750000000000002</v>
      </c>
      <c r="H33" s="27"/>
      <c r="I33" s="27"/>
      <c r="J33" s="27">
        <f t="shared" si="2"/>
        <v>5.046</v>
      </c>
      <c r="K33" s="27">
        <v>0.3</v>
      </c>
      <c r="L33" s="73"/>
      <c r="M33" s="27"/>
      <c r="N33" s="27">
        <f t="shared" si="3"/>
        <v>0.3</v>
      </c>
      <c r="O33" s="27">
        <v>1</v>
      </c>
      <c r="P33" s="27"/>
      <c r="Q33" s="27"/>
      <c r="R33" s="29">
        <f t="shared" si="4"/>
        <v>6.346</v>
      </c>
      <c r="IT33" s="75"/>
      <c r="IU33" s="75"/>
      <c r="IV33" s="75"/>
    </row>
    <row r="34" spans="1:18" ht="24.75" customHeight="1">
      <c r="A34" s="26">
        <f t="shared" si="0"/>
        <v>31</v>
      </c>
      <c r="B34" s="26" t="s">
        <v>84</v>
      </c>
      <c r="C34" s="27" t="s">
        <v>85</v>
      </c>
      <c r="D34" s="27"/>
      <c r="E34" s="27">
        <v>3.118</v>
      </c>
      <c r="F34" s="27">
        <v>7.08</v>
      </c>
      <c r="G34" s="27">
        <f t="shared" si="1"/>
        <v>2.1240000000000006</v>
      </c>
      <c r="H34" s="27"/>
      <c r="I34" s="27"/>
      <c r="J34" s="27">
        <f t="shared" si="2"/>
        <v>5.242000000000001</v>
      </c>
      <c r="K34" s="27"/>
      <c r="L34" s="28"/>
      <c r="M34" s="27"/>
      <c r="N34" s="27">
        <f t="shared" si="3"/>
        <v>0</v>
      </c>
      <c r="O34" s="27">
        <v>1</v>
      </c>
      <c r="P34" s="27"/>
      <c r="Q34" s="27"/>
      <c r="R34" s="29">
        <f t="shared" si="4"/>
        <v>6.242000000000001</v>
      </c>
    </row>
    <row r="35" spans="1:18" ht="24.75" customHeight="1">
      <c r="A35" s="26">
        <f t="shared" si="0"/>
        <v>32</v>
      </c>
      <c r="B35" s="26" t="s">
        <v>123</v>
      </c>
      <c r="C35" s="27" t="s">
        <v>36</v>
      </c>
      <c r="D35" s="27" t="s">
        <v>124</v>
      </c>
      <c r="E35" s="27">
        <v>2.763</v>
      </c>
      <c r="F35" s="27">
        <v>6.51</v>
      </c>
      <c r="G35" s="27">
        <f t="shared" si="1"/>
        <v>1.9530000000000003</v>
      </c>
      <c r="H35" s="27">
        <v>0.5</v>
      </c>
      <c r="I35" s="27"/>
      <c r="J35" s="27">
        <f t="shared" si="2"/>
        <v>5.216</v>
      </c>
      <c r="K35" s="27"/>
      <c r="L35" s="28"/>
      <c r="M35" s="27"/>
      <c r="N35" s="27">
        <f t="shared" si="3"/>
        <v>0</v>
      </c>
      <c r="O35" s="27">
        <v>1</v>
      </c>
      <c r="P35" s="27"/>
      <c r="Q35" s="27"/>
      <c r="R35" s="29">
        <f t="shared" si="4"/>
        <v>6.216</v>
      </c>
    </row>
    <row r="36" spans="1:18" ht="24.75" customHeight="1">
      <c r="A36" s="26">
        <f aca="true" t="shared" si="5" ref="A36:A67">A35+1</f>
        <v>33</v>
      </c>
      <c r="B36" s="35" t="s">
        <v>115</v>
      </c>
      <c r="C36" s="36" t="s">
        <v>33</v>
      </c>
      <c r="D36" s="28" t="s">
        <v>77</v>
      </c>
      <c r="E36" s="37">
        <v>3.149</v>
      </c>
      <c r="F36" s="38">
        <v>6.84</v>
      </c>
      <c r="G36" s="27">
        <f aca="true" t="shared" si="6" ref="G36:G67">F36*0.3</f>
        <v>2.052</v>
      </c>
      <c r="H36" s="27"/>
      <c r="I36" s="27"/>
      <c r="J36" s="27">
        <f aca="true" t="shared" si="7" ref="J36:J67">E36+G36+H36+I36</f>
        <v>5.2010000000000005</v>
      </c>
      <c r="K36" s="27"/>
      <c r="L36" s="28"/>
      <c r="M36" s="27"/>
      <c r="N36" s="27">
        <f aca="true" t="shared" si="8" ref="N36:N67">K36+L36+M36</f>
        <v>0</v>
      </c>
      <c r="O36" s="27">
        <v>1</v>
      </c>
      <c r="P36" s="27"/>
      <c r="Q36" s="27"/>
      <c r="R36" s="29">
        <f aca="true" t="shared" si="9" ref="R36:R67">J36+N36+O36</f>
        <v>6.2010000000000005</v>
      </c>
    </row>
    <row r="37" spans="1:18" ht="24.75" customHeight="1">
      <c r="A37" s="26">
        <f t="shared" si="5"/>
        <v>34</v>
      </c>
      <c r="B37" s="26" t="s">
        <v>212</v>
      </c>
      <c r="C37" s="27" t="s">
        <v>33</v>
      </c>
      <c r="D37" s="27" t="s">
        <v>213</v>
      </c>
      <c r="E37" s="27">
        <v>2.405</v>
      </c>
      <c r="F37" s="27">
        <v>5.98</v>
      </c>
      <c r="G37" s="27">
        <f t="shared" si="6"/>
        <v>1.7940000000000005</v>
      </c>
      <c r="H37" s="27"/>
      <c r="I37" s="27"/>
      <c r="J37" s="27">
        <f t="shared" si="7"/>
        <v>4.199</v>
      </c>
      <c r="K37" s="27">
        <v>1</v>
      </c>
      <c r="L37" s="28"/>
      <c r="M37" s="27"/>
      <c r="N37" s="27">
        <f t="shared" si="8"/>
        <v>1</v>
      </c>
      <c r="O37" s="27">
        <v>1</v>
      </c>
      <c r="P37" s="27"/>
      <c r="Q37" s="27"/>
      <c r="R37" s="29">
        <f t="shared" si="9"/>
        <v>6.199</v>
      </c>
    </row>
    <row r="38" spans="1:18" ht="24.75" customHeight="1">
      <c r="A38" s="26">
        <f t="shared" si="5"/>
        <v>35</v>
      </c>
      <c r="B38" s="26" t="s">
        <v>134</v>
      </c>
      <c r="C38" s="27" t="s">
        <v>50</v>
      </c>
      <c r="D38" s="27"/>
      <c r="E38" s="27">
        <v>2.571</v>
      </c>
      <c r="F38" s="27">
        <v>8</v>
      </c>
      <c r="G38" s="27">
        <f t="shared" si="6"/>
        <v>2.4000000000000004</v>
      </c>
      <c r="H38" s="27"/>
      <c r="I38" s="27"/>
      <c r="J38" s="27">
        <f t="shared" si="7"/>
        <v>4.971</v>
      </c>
      <c r="K38" s="27"/>
      <c r="L38" s="28"/>
      <c r="M38" s="27"/>
      <c r="N38" s="27">
        <f t="shared" si="8"/>
        <v>0</v>
      </c>
      <c r="O38" s="27">
        <v>1</v>
      </c>
      <c r="P38" s="27"/>
      <c r="Q38" s="27"/>
      <c r="R38" s="29">
        <f t="shared" si="9"/>
        <v>5.971</v>
      </c>
    </row>
    <row r="39" spans="1:18" ht="24.75" customHeight="1">
      <c r="A39" s="26">
        <f t="shared" si="5"/>
        <v>36</v>
      </c>
      <c r="B39" s="26" t="s">
        <v>114</v>
      </c>
      <c r="C39" s="27" t="s">
        <v>31</v>
      </c>
      <c r="D39" s="27"/>
      <c r="E39" s="27">
        <v>2.475</v>
      </c>
      <c r="F39" s="27">
        <v>7.25</v>
      </c>
      <c r="G39" s="27">
        <f t="shared" si="6"/>
        <v>2.1750000000000003</v>
      </c>
      <c r="H39" s="27"/>
      <c r="I39" s="27"/>
      <c r="J39" s="27">
        <f t="shared" si="7"/>
        <v>4.65</v>
      </c>
      <c r="K39" s="27">
        <v>0.3</v>
      </c>
      <c r="L39" s="28"/>
      <c r="M39" s="27"/>
      <c r="N39" s="27">
        <f t="shared" si="8"/>
        <v>0.3</v>
      </c>
      <c r="O39" s="27">
        <v>1</v>
      </c>
      <c r="P39" s="27"/>
      <c r="Q39" s="27"/>
      <c r="R39" s="29">
        <f t="shared" si="9"/>
        <v>5.95</v>
      </c>
    </row>
    <row r="40" spans="1:18" ht="24.75" customHeight="1">
      <c r="A40" s="26">
        <f t="shared" si="5"/>
        <v>37</v>
      </c>
      <c r="B40" s="26" t="s">
        <v>137</v>
      </c>
      <c r="C40" s="27" t="s">
        <v>77</v>
      </c>
      <c r="D40" s="27"/>
      <c r="E40" s="27">
        <v>2.28</v>
      </c>
      <c r="F40" s="27">
        <v>7.04</v>
      </c>
      <c r="G40" s="27">
        <f t="shared" si="6"/>
        <v>2.1120000000000005</v>
      </c>
      <c r="H40" s="27">
        <v>0.5</v>
      </c>
      <c r="I40" s="27"/>
      <c r="J40" s="27">
        <f t="shared" si="7"/>
        <v>4.892</v>
      </c>
      <c r="K40" s="27"/>
      <c r="L40" s="28"/>
      <c r="M40" s="27"/>
      <c r="N40" s="27">
        <f t="shared" si="8"/>
        <v>0</v>
      </c>
      <c r="O40" s="27">
        <v>1</v>
      </c>
      <c r="P40" s="27"/>
      <c r="Q40" s="27"/>
      <c r="R40" s="29">
        <f t="shared" si="9"/>
        <v>5.892</v>
      </c>
    </row>
    <row r="41" spans="1:18" ht="24.75" customHeight="1">
      <c r="A41" s="26">
        <f t="shared" si="5"/>
        <v>38</v>
      </c>
      <c r="B41" s="26" t="s">
        <v>157</v>
      </c>
      <c r="C41" s="27" t="s">
        <v>111</v>
      </c>
      <c r="D41" s="27"/>
      <c r="E41" s="27">
        <v>2.193</v>
      </c>
      <c r="F41" s="27">
        <v>6.94</v>
      </c>
      <c r="G41" s="27">
        <f t="shared" si="6"/>
        <v>2.0820000000000003</v>
      </c>
      <c r="H41" s="27"/>
      <c r="I41" s="27"/>
      <c r="J41" s="27">
        <f t="shared" si="7"/>
        <v>4.275</v>
      </c>
      <c r="K41" s="27">
        <v>0.6</v>
      </c>
      <c r="L41" s="28"/>
      <c r="M41" s="27"/>
      <c r="N41" s="27">
        <f t="shared" si="8"/>
        <v>0.6</v>
      </c>
      <c r="O41" s="27">
        <v>1</v>
      </c>
      <c r="P41" s="27"/>
      <c r="Q41" s="27"/>
      <c r="R41" s="29">
        <f t="shared" si="9"/>
        <v>5.875</v>
      </c>
    </row>
    <row r="42" spans="1:18" ht="24.75" customHeight="1">
      <c r="A42" s="26">
        <f t="shared" si="5"/>
        <v>39</v>
      </c>
      <c r="B42" s="26" t="s">
        <v>103</v>
      </c>
      <c r="C42" s="27" t="s">
        <v>28</v>
      </c>
      <c r="D42" s="27"/>
      <c r="E42" s="27">
        <v>1.421</v>
      </c>
      <c r="F42" s="27">
        <v>7.67</v>
      </c>
      <c r="G42" s="27">
        <f t="shared" si="6"/>
        <v>2.301</v>
      </c>
      <c r="H42" s="27"/>
      <c r="I42" s="27"/>
      <c r="J42" s="27">
        <f t="shared" si="7"/>
        <v>3.7220000000000004</v>
      </c>
      <c r="K42" s="27">
        <v>1.1</v>
      </c>
      <c r="L42" s="28"/>
      <c r="M42" s="27"/>
      <c r="N42" s="27">
        <f t="shared" si="8"/>
        <v>1.1</v>
      </c>
      <c r="O42" s="27">
        <v>1</v>
      </c>
      <c r="P42" s="27"/>
      <c r="Q42" s="27"/>
      <c r="R42" s="29">
        <f t="shared" si="9"/>
        <v>5.822000000000001</v>
      </c>
    </row>
    <row r="43" spans="1:18" ht="24.75" customHeight="1">
      <c r="A43" s="26">
        <f t="shared" si="5"/>
        <v>40</v>
      </c>
      <c r="B43" s="26" t="s">
        <v>196</v>
      </c>
      <c r="C43" s="27" t="s">
        <v>94</v>
      </c>
      <c r="D43" s="27" t="s">
        <v>197</v>
      </c>
      <c r="E43" s="27">
        <v>1.935</v>
      </c>
      <c r="F43" s="27">
        <v>7.04</v>
      </c>
      <c r="G43" s="27">
        <f t="shared" si="6"/>
        <v>2.1120000000000005</v>
      </c>
      <c r="H43" s="27">
        <v>0.5</v>
      </c>
      <c r="I43" s="27"/>
      <c r="J43" s="27">
        <f t="shared" si="7"/>
        <v>4.547000000000001</v>
      </c>
      <c r="K43" s="27"/>
      <c r="L43" s="28"/>
      <c r="M43" s="27"/>
      <c r="N43" s="27">
        <f t="shared" si="8"/>
        <v>0</v>
      </c>
      <c r="O43" s="27">
        <v>1</v>
      </c>
      <c r="P43" s="27"/>
      <c r="Q43" s="27"/>
      <c r="R43" s="29">
        <f t="shared" si="9"/>
        <v>5.547000000000001</v>
      </c>
    </row>
    <row r="44" spans="1:18" ht="24.75" customHeight="1">
      <c r="A44" s="26">
        <f t="shared" si="5"/>
        <v>41</v>
      </c>
      <c r="B44" s="26" t="s">
        <v>86</v>
      </c>
      <c r="C44" s="27" t="s">
        <v>44</v>
      </c>
      <c r="D44" s="27" t="s">
        <v>48</v>
      </c>
      <c r="E44" s="27">
        <v>2.537</v>
      </c>
      <c r="F44" s="27">
        <v>6.67</v>
      </c>
      <c r="G44" s="27">
        <f t="shared" si="6"/>
        <v>2.0010000000000003</v>
      </c>
      <c r="H44" s="27"/>
      <c r="I44" s="27"/>
      <c r="J44" s="27">
        <f t="shared" si="7"/>
        <v>4.538</v>
      </c>
      <c r="K44" s="27"/>
      <c r="L44" s="28"/>
      <c r="M44" s="27"/>
      <c r="N44" s="27">
        <f t="shared" si="8"/>
        <v>0</v>
      </c>
      <c r="O44" s="27">
        <v>1</v>
      </c>
      <c r="P44" s="27"/>
      <c r="Q44" s="27"/>
      <c r="R44" s="29">
        <f t="shared" si="9"/>
        <v>5.538</v>
      </c>
    </row>
    <row r="45" spans="1:18" ht="24.75" customHeight="1">
      <c r="A45" s="26">
        <f t="shared" si="5"/>
        <v>42</v>
      </c>
      <c r="B45" s="26" t="s">
        <v>81</v>
      </c>
      <c r="C45" s="27" t="s">
        <v>82</v>
      </c>
      <c r="D45" s="27" t="s">
        <v>83</v>
      </c>
      <c r="E45" s="27">
        <v>2.302</v>
      </c>
      <c r="F45" s="27">
        <v>7.23</v>
      </c>
      <c r="G45" s="27">
        <f t="shared" si="6"/>
        <v>2.1690000000000005</v>
      </c>
      <c r="H45" s="27"/>
      <c r="I45" s="27"/>
      <c r="J45" s="27">
        <f t="shared" si="7"/>
        <v>4.471</v>
      </c>
      <c r="K45" s="27"/>
      <c r="L45" s="28"/>
      <c r="M45" s="27"/>
      <c r="N45" s="27">
        <f t="shared" si="8"/>
        <v>0</v>
      </c>
      <c r="O45" s="27">
        <v>1</v>
      </c>
      <c r="P45" s="27"/>
      <c r="Q45" s="27"/>
      <c r="R45" s="29">
        <f t="shared" si="9"/>
        <v>5.471</v>
      </c>
    </row>
    <row r="46" spans="1:18" ht="24.75" customHeight="1">
      <c r="A46" s="26">
        <f t="shared" si="5"/>
        <v>43</v>
      </c>
      <c r="B46" s="26" t="s">
        <v>73</v>
      </c>
      <c r="C46" s="27" t="s">
        <v>56</v>
      </c>
      <c r="D46" s="27"/>
      <c r="E46" s="27">
        <v>2.173</v>
      </c>
      <c r="F46" s="27">
        <v>6.55</v>
      </c>
      <c r="G46" s="27">
        <f t="shared" si="6"/>
        <v>1.9650000000000003</v>
      </c>
      <c r="H46" s="27"/>
      <c r="I46" s="27"/>
      <c r="J46" s="27">
        <f t="shared" si="7"/>
        <v>4.138</v>
      </c>
      <c r="K46" s="27">
        <v>0.3</v>
      </c>
      <c r="L46" s="28"/>
      <c r="M46" s="27"/>
      <c r="N46" s="27">
        <f t="shared" si="8"/>
        <v>0.3</v>
      </c>
      <c r="O46" s="27">
        <v>1</v>
      </c>
      <c r="P46" s="27"/>
      <c r="Q46" s="27"/>
      <c r="R46" s="29">
        <f t="shared" si="9"/>
        <v>5.438</v>
      </c>
    </row>
    <row r="47" spans="1:18" ht="24.75" customHeight="1">
      <c r="A47" s="26">
        <f t="shared" si="5"/>
        <v>44</v>
      </c>
      <c r="B47" s="26" t="s">
        <v>210</v>
      </c>
      <c r="C47" s="27" t="s">
        <v>42</v>
      </c>
      <c r="D47" s="27" t="s">
        <v>197</v>
      </c>
      <c r="E47" s="27">
        <v>1.833</v>
      </c>
      <c r="F47" s="27">
        <v>6.86</v>
      </c>
      <c r="G47" s="27">
        <f t="shared" si="6"/>
        <v>2.0580000000000003</v>
      </c>
      <c r="H47" s="27">
        <v>0.5</v>
      </c>
      <c r="I47" s="27"/>
      <c r="J47" s="27">
        <f t="shared" si="7"/>
        <v>4.391</v>
      </c>
      <c r="K47" s="27"/>
      <c r="L47" s="28"/>
      <c r="M47" s="27"/>
      <c r="N47" s="27">
        <f t="shared" si="8"/>
        <v>0</v>
      </c>
      <c r="O47" s="27">
        <v>1</v>
      </c>
      <c r="P47" s="27"/>
      <c r="Q47" s="27"/>
      <c r="R47" s="29">
        <f t="shared" si="9"/>
        <v>5.391</v>
      </c>
    </row>
    <row r="48" spans="1:18" ht="24.75" customHeight="1">
      <c r="A48" s="26">
        <f t="shared" si="5"/>
        <v>45</v>
      </c>
      <c r="B48" s="26" t="s">
        <v>182</v>
      </c>
      <c r="C48" s="27" t="s">
        <v>28</v>
      </c>
      <c r="D48" s="27"/>
      <c r="E48" s="27">
        <v>1.015</v>
      </c>
      <c r="F48" s="27">
        <v>7.43</v>
      </c>
      <c r="G48" s="27">
        <f t="shared" si="6"/>
        <v>2.229</v>
      </c>
      <c r="H48" s="27">
        <v>0.5</v>
      </c>
      <c r="I48" s="27"/>
      <c r="J48" s="27">
        <f t="shared" si="7"/>
        <v>3.7439999999999998</v>
      </c>
      <c r="K48" s="27">
        <v>0.6</v>
      </c>
      <c r="L48" s="28"/>
      <c r="M48" s="27"/>
      <c r="N48" s="27">
        <f t="shared" si="8"/>
        <v>0.6</v>
      </c>
      <c r="O48" s="27">
        <v>1</v>
      </c>
      <c r="P48" s="27"/>
      <c r="Q48" s="27"/>
      <c r="R48" s="29">
        <f t="shared" si="9"/>
        <v>5.343999999999999</v>
      </c>
    </row>
    <row r="49" spans="1:18" ht="24.75" customHeight="1">
      <c r="A49" s="26">
        <f t="shared" si="5"/>
        <v>46</v>
      </c>
      <c r="B49" s="26" t="s">
        <v>127</v>
      </c>
      <c r="C49" s="27" t="s">
        <v>56</v>
      </c>
      <c r="D49" s="27" t="s">
        <v>61</v>
      </c>
      <c r="E49" s="27">
        <v>1.4969999999999999</v>
      </c>
      <c r="F49" s="27">
        <v>7.82</v>
      </c>
      <c r="G49" s="27">
        <f t="shared" si="6"/>
        <v>2.3460000000000005</v>
      </c>
      <c r="H49" s="27">
        <v>0.5</v>
      </c>
      <c r="I49" s="27"/>
      <c r="J49" s="27">
        <f t="shared" si="7"/>
        <v>4.343</v>
      </c>
      <c r="K49" s="27"/>
      <c r="L49" s="28"/>
      <c r="M49" s="27"/>
      <c r="N49" s="27">
        <f t="shared" si="8"/>
        <v>0</v>
      </c>
      <c r="O49" s="27">
        <v>1</v>
      </c>
      <c r="P49" s="27"/>
      <c r="Q49" s="27"/>
      <c r="R49" s="29">
        <f t="shared" si="9"/>
        <v>5.343</v>
      </c>
    </row>
    <row r="50" spans="1:18" ht="24.75" customHeight="1">
      <c r="A50" s="26">
        <f t="shared" si="5"/>
        <v>47</v>
      </c>
      <c r="B50" s="26" t="s">
        <v>43</v>
      </c>
      <c r="C50" s="27" t="s">
        <v>44</v>
      </c>
      <c r="D50" s="27"/>
      <c r="E50" s="27">
        <v>1.397</v>
      </c>
      <c r="F50" s="27">
        <v>7.5</v>
      </c>
      <c r="G50" s="27">
        <f t="shared" si="6"/>
        <v>2.2500000000000004</v>
      </c>
      <c r="H50" s="27"/>
      <c r="I50" s="27"/>
      <c r="J50" s="27">
        <f t="shared" si="7"/>
        <v>3.6470000000000002</v>
      </c>
      <c r="K50" s="27">
        <v>0.6</v>
      </c>
      <c r="L50" s="28"/>
      <c r="M50" s="27"/>
      <c r="N50" s="27">
        <f t="shared" si="8"/>
        <v>0.6</v>
      </c>
      <c r="O50" s="27">
        <v>1</v>
      </c>
      <c r="P50" s="27"/>
      <c r="Q50" s="27"/>
      <c r="R50" s="29">
        <f t="shared" si="9"/>
        <v>5.247</v>
      </c>
    </row>
    <row r="51" spans="1:18" ht="24.75" customHeight="1">
      <c r="A51" s="26">
        <f t="shared" si="5"/>
        <v>48</v>
      </c>
      <c r="B51" s="26" t="s">
        <v>41</v>
      </c>
      <c r="C51" s="27" t="s">
        <v>42</v>
      </c>
      <c r="D51" s="27"/>
      <c r="E51" s="27">
        <v>1.517</v>
      </c>
      <c r="F51" s="27">
        <v>7</v>
      </c>
      <c r="G51" s="27">
        <f t="shared" si="6"/>
        <v>2.1000000000000005</v>
      </c>
      <c r="H51" s="27"/>
      <c r="I51" s="27"/>
      <c r="J51" s="27">
        <f t="shared" si="7"/>
        <v>3.6170000000000004</v>
      </c>
      <c r="K51" s="27">
        <v>0.6</v>
      </c>
      <c r="L51" s="28"/>
      <c r="M51" s="27"/>
      <c r="N51" s="27">
        <f t="shared" si="8"/>
        <v>0.6</v>
      </c>
      <c r="O51" s="27">
        <v>1</v>
      </c>
      <c r="P51" s="27"/>
      <c r="Q51" s="27"/>
      <c r="R51" s="29">
        <f t="shared" si="9"/>
        <v>5.2170000000000005</v>
      </c>
    </row>
    <row r="52" spans="1:18" ht="24.75" customHeight="1">
      <c r="A52" s="26">
        <f t="shared" si="5"/>
        <v>49</v>
      </c>
      <c r="B52" s="26" t="s">
        <v>154</v>
      </c>
      <c r="C52" s="27" t="s">
        <v>77</v>
      </c>
      <c r="D52" s="27"/>
      <c r="E52" s="27">
        <v>1.451</v>
      </c>
      <c r="F52" s="27">
        <v>6.98</v>
      </c>
      <c r="G52" s="27">
        <f t="shared" si="6"/>
        <v>2.0940000000000003</v>
      </c>
      <c r="H52" s="27"/>
      <c r="I52" s="27"/>
      <c r="J52" s="27">
        <f t="shared" si="7"/>
        <v>3.5450000000000004</v>
      </c>
      <c r="K52" s="27">
        <v>0.6</v>
      </c>
      <c r="L52" s="28"/>
      <c r="M52" s="27"/>
      <c r="N52" s="27">
        <f t="shared" si="8"/>
        <v>0.6</v>
      </c>
      <c r="O52" s="27">
        <v>1</v>
      </c>
      <c r="P52" s="27"/>
      <c r="Q52" s="33" t="s">
        <v>96</v>
      </c>
      <c r="R52" s="29">
        <f t="shared" si="9"/>
        <v>5.1450000000000005</v>
      </c>
    </row>
    <row r="53" spans="1:18" ht="24.75" customHeight="1">
      <c r="A53" s="26">
        <f t="shared" si="5"/>
        <v>50</v>
      </c>
      <c r="B53" s="26" t="s">
        <v>204</v>
      </c>
      <c r="C53" s="27" t="s">
        <v>50</v>
      </c>
      <c r="D53" s="27"/>
      <c r="E53" s="27">
        <v>1.593</v>
      </c>
      <c r="F53" s="27">
        <v>6.37</v>
      </c>
      <c r="G53" s="27">
        <f t="shared" si="6"/>
        <v>1.9110000000000003</v>
      </c>
      <c r="H53" s="27"/>
      <c r="I53" s="27"/>
      <c r="J53" s="27">
        <f t="shared" si="7"/>
        <v>3.5040000000000004</v>
      </c>
      <c r="K53" s="27">
        <v>0.6</v>
      </c>
      <c r="L53" s="28"/>
      <c r="M53" s="27"/>
      <c r="N53" s="27">
        <f t="shared" si="8"/>
        <v>0.6</v>
      </c>
      <c r="O53" s="27">
        <v>1</v>
      </c>
      <c r="P53" s="27"/>
      <c r="Q53" s="27"/>
      <c r="R53" s="29">
        <f t="shared" si="9"/>
        <v>5.104</v>
      </c>
    </row>
    <row r="54" spans="1:18" ht="24.75" customHeight="1">
      <c r="A54" s="26">
        <f t="shared" si="5"/>
        <v>51</v>
      </c>
      <c r="B54" s="26" t="s">
        <v>166</v>
      </c>
      <c r="C54" s="27" t="s">
        <v>69</v>
      </c>
      <c r="D54" s="27"/>
      <c r="E54" s="27">
        <v>1.963</v>
      </c>
      <c r="F54" s="27">
        <v>6.87</v>
      </c>
      <c r="G54" s="27">
        <f t="shared" si="6"/>
        <v>2.0610000000000004</v>
      </c>
      <c r="H54" s="27"/>
      <c r="I54" s="27"/>
      <c r="J54" s="27">
        <f t="shared" si="7"/>
        <v>4.024000000000001</v>
      </c>
      <c r="K54" s="27"/>
      <c r="L54" s="28"/>
      <c r="M54" s="27"/>
      <c r="N54" s="27">
        <f t="shared" si="8"/>
        <v>0</v>
      </c>
      <c r="O54" s="27">
        <v>1</v>
      </c>
      <c r="P54" s="27"/>
      <c r="Q54" s="27"/>
      <c r="R54" s="29">
        <f t="shared" si="9"/>
        <v>5.024000000000001</v>
      </c>
    </row>
    <row r="55" spans="1:256" s="68" customFormat="1" ht="54" customHeight="1">
      <c r="A55" s="26">
        <f t="shared" si="5"/>
        <v>52</v>
      </c>
      <c r="B55" s="26" t="s">
        <v>141</v>
      </c>
      <c r="C55" s="27" t="s">
        <v>94</v>
      </c>
      <c r="D55" s="27" t="s">
        <v>142</v>
      </c>
      <c r="E55" s="27">
        <v>0.931</v>
      </c>
      <c r="F55" s="27">
        <v>8.07</v>
      </c>
      <c r="G55" s="27">
        <f t="shared" si="6"/>
        <v>2.4210000000000003</v>
      </c>
      <c r="H55" s="27"/>
      <c r="I55" s="27"/>
      <c r="J55" s="27">
        <f t="shared" si="7"/>
        <v>3.3520000000000003</v>
      </c>
      <c r="K55" s="27">
        <v>0.6</v>
      </c>
      <c r="L55" s="31"/>
      <c r="M55" s="27"/>
      <c r="N55" s="27">
        <f t="shared" si="8"/>
        <v>0.6</v>
      </c>
      <c r="O55" s="27">
        <v>1</v>
      </c>
      <c r="P55" s="27"/>
      <c r="Q55" s="27"/>
      <c r="R55" s="29">
        <f t="shared" si="9"/>
        <v>4.952</v>
      </c>
      <c r="IT55" s="75"/>
      <c r="IU55" s="75"/>
      <c r="IV55" s="75"/>
    </row>
    <row r="56" spans="1:18" ht="24.75" customHeight="1">
      <c r="A56" s="26">
        <f t="shared" si="5"/>
        <v>53</v>
      </c>
      <c r="B56" s="26" t="s">
        <v>87</v>
      </c>
      <c r="C56" s="27" t="s">
        <v>88</v>
      </c>
      <c r="D56" s="27" t="s">
        <v>42</v>
      </c>
      <c r="E56" s="27">
        <v>1.717</v>
      </c>
      <c r="F56" s="27">
        <v>6.94</v>
      </c>
      <c r="G56" s="27">
        <f t="shared" si="6"/>
        <v>2.0820000000000003</v>
      </c>
      <c r="H56" s="27"/>
      <c r="I56" s="27"/>
      <c r="J56" s="27">
        <f t="shared" si="7"/>
        <v>3.7990000000000004</v>
      </c>
      <c r="K56" s="27"/>
      <c r="L56" s="28"/>
      <c r="M56" s="27"/>
      <c r="N56" s="27">
        <f t="shared" si="8"/>
        <v>0</v>
      </c>
      <c r="O56" s="27">
        <v>1</v>
      </c>
      <c r="P56" s="27"/>
      <c r="Q56" s="27"/>
      <c r="R56" s="29">
        <f t="shared" si="9"/>
        <v>4.799</v>
      </c>
    </row>
    <row r="57" spans="1:18" ht="24.75" customHeight="1">
      <c r="A57" s="26">
        <f t="shared" si="5"/>
        <v>54</v>
      </c>
      <c r="B57" s="26" t="s">
        <v>198</v>
      </c>
      <c r="C57" s="27" t="s">
        <v>101</v>
      </c>
      <c r="D57" s="27" t="s">
        <v>77</v>
      </c>
      <c r="E57" s="27">
        <v>1.601</v>
      </c>
      <c r="F57" s="27">
        <v>6.23</v>
      </c>
      <c r="G57" s="27">
        <f t="shared" si="6"/>
        <v>1.8690000000000004</v>
      </c>
      <c r="H57" s="27"/>
      <c r="I57" s="27"/>
      <c r="J57" s="27">
        <f t="shared" si="7"/>
        <v>3.4700000000000006</v>
      </c>
      <c r="K57" s="27">
        <v>0.3</v>
      </c>
      <c r="L57" s="28"/>
      <c r="M57" s="27"/>
      <c r="N57" s="27">
        <f t="shared" si="8"/>
        <v>0.3</v>
      </c>
      <c r="O57" s="27">
        <v>1</v>
      </c>
      <c r="P57" s="27"/>
      <c r="Q57" s="27"/>
      <c r="R57" s="29">
        <f t="shared" si="9"/>
        <v>4.7700000000000005</v>
      </c>
    </row>
    <row r="58" spans="1:18" ht="24.75" customHeight="1">
      <c r="A58" s="26">
        <f t="shared" si="5"/>
        <v>55</v>
      </c>
      <c r="B58" s="26" t="s">
        <v>55</v>
      </c>
      <c r="C58" s="27" t="s">
        <v>56</v>
      </c>
      <c r="D58" s="27" t="s">
        <v>57</v>
      </c>
      <c r="E58" s="27">
        <v>1.525</v>
      </c>
      <c r="F58" s="27">
        <v>7.46</v>
      </c>
      <c r="G58" s="27">
        <f t="shared" si="6"/>
        <v>2.2380000000000004</v>
      </c>
      <c r="H58" s="27"/>
      <c r="I58" s="27"/>
      <c r="J58" s="27">
        <f t="shared" si="7"/>
        <v>3.7630000000000003</v>
      </c>
      <c r="K58" s="27"/>
      <c r="L58" s="28"/>
      <c r="M58" s="27"/>
      <c r="N58" s="27">
        <f t="shared" si="8"/>
        <v>0</v>
      </c>
      <c r="O58" s="27">
        <v>1</v>
      </c>
      <c r="P58" s="27"/>
      <c r="Q58" s="27"/>
      <c r="R58" s="29">
        <f t="shared" si="9"/>
        <v>4.763</v>
      </c>
    </row>
    <row r="59" spans="1:18" ht="24.75" customHeight="1">
      <c r="A59" s="26">
        <f t="shared" si="5"/>
        <v>56</v>
      </c>
      <c r="B59" s="26" t="s">
        <v>179</v>
      </c>
      <c r="C59" s="27" t="s">
        <v>28</v>
      </c>
      <c r="D59" s="27" t="s">
        <v>57</v>
      </c>
      <c r="E59" s="27">
        <v>1.6720000000000002</v>
      </c>
      <c r="F59" s="27">
        <v>6.8</v>
      </c>
      <c r="G59" s="27">
        <f t="shared" si="6"/>
        <v>2.04</v>
      </c>
      <c r="H59" s="27"/>
      <c r="I59" s="27"/>
      <c r="J59" s="27">
        <f t="shared" si="7"/>
        <v>3.712</v>
      </c>
      <c r="K59" s="27"/>
      <c r="L59" s="28"/>
      <c r="M59" s="27"/>
      <c r="N59" s="27">
        <f t="shared" si="8"/>
        <v>0</v>
      </c>
      <c r="O59" s="27">
        <v>1</v>
      </c>
      <c r="P59" s="27"/>
      <c r="Q59" s="27"/>
      <c r="R59" s="29">
        <f t="shared" si="9"/>
        <v>4.712</v>
      </c>
    </row>
    <row r="60" spans="1:18" ht="24.75" customHeight="1">
      <c r="A60" s="26">
        <f t="shared" si="5"/>
        <v>57</v>
      </c>
      <c r="B60" s="26" t="s">
        <v>37</v>
      </c>
      <c r="C60" s="27" t="s">
        <v>38</v>
      </c>
      <c r="D60" s="27"/>
      <c r="E60" s="27">
        <v>1.635</v>
      </c>
      <c r="F60" s="27">
        <v>6.79</v>
      </c>
      <c r="G60" s="27">
        <f t="shared" si="6"/>
        <v>2.0370000000000004</v>
      </c>
      <c r="H60" s="27"/>
      <c r="I60" s="27"/>
      <c r="J60" s="27">
        <f t="shared" si="7"/>
        <v>3.6720000000000006</v>
      </c>
      <c r="K60" s="27"/>
      <c r="L60" s="28"/>
      <c r="M60" s="27"/>
      <c r="N60" s="27">
        <f t="shared" si="8"/>
        <v>0</v>
      </c>
      <c r="O60" s="27">
        <v>1</v>
      </c>
      <c r="P60" s="27"/>
      <c r="Q60" s="27"/>
      <c r="R60" s="29">
        <f t="shared" si="9"/>
        <v>4.672000000000001</v>
      </c>
    </row>
    <row r="61" spans="1:18" ht="24.75" customHeight="1">
      <c r="A61" s="26">
        <f t="shared" si="5"/>
        <v>58</v>
      </c>
      <c r="B61" s="26" t="s">
        <v>159</v>
      </c>
      <c r="C61" s="27" t="s">
        <v>42</v>
      </c>
      <c r="D61" s="27"/>
      <c r="E61" s="27">
        <v>0.40800000000000003</v>
      </c>
      <c r="F61" s="27">
        <v>7.04</v>
      </c>
      <c r="G61" s="27">
        <f t="shared" si="6"/>
        <v>2.1120000000000005</v>
      </c>
      <c r="H61" s="27">
        <v>0.5</v>
      </c>
      <c r="I61" s="27"/>
      <c r="J61" s="40">
        <f t="shared" si="7"/>
        <v>3.0200000000000005</v>
      </c>
      <c r="K61" s="27">
        <v>0.6</v>
      </c>
      <c r="L61" s="28"/>
      <c r="M61" s="27"/>
      <c r="N61" s="27">
        <f t="shared" si="8"/>
        <v>0.6</v>
      </c>
      <c r="O61" s="27">
        <v>1</v>
      </c>
      <c r="P61" s="27"/>
      <c r="Q61" s="27"/>
      <c r="R61" s="29">
        <f t="shared" si="9"/>
        <v>4.620000000000001</v>
      </c>
    </row>
    <row r="62" spans="1:18" ht="24.75" customHeight="1">
      <c r="A62" s="26">
        <f t="shared" si="5"/>
        <v>59</v>
      </c>
      <c r="B62" s="26" t="s">
        <v>232</v>
      </c>
      <c r="C62" s="27" t="s">
        <v>80</v>
      </c>
      <c r="D62" s="27"/>
      <c r="E62" s="27">
        <v>1.529</v>
      </c>
      <c r="F62" s="27">
        <v>6.79</v>
      </c>
      <c r="G62" s="27">
        <f t="shared" si="6"/>
        <v>2.0370000000000004</v>
      </c>
      <c r="H62" s="27"/>
      <c r="I62" s="27"/>
      <c r="J62" s="27">
        <f t="shared" si="7"/>
        <v>3.5660000000000003</v>
      </c>
      <c r="K62" s="27"/>
      <c r="L62" s="28"/>
      <c r="M62" s="27"/>
      <c r="N62" s="27">
        <f t="shared" si="8"/>
        <v>0</v>
      </c>
      <c r="O62" s="27">
        <v>1</v>
      </c>
      <c r="P62" s="27"/>
      <c r="Q62" s="27"/>
      <c r="R62" s="29">
        <f t="shared" si="9"/>
        <v>4.566000000000001</v>
      </c>
    </row>
    <row r="63" spans="1:18" ht="24.75" customHeight="1">
      <c r="A63" s="26">
        <f t="shared" si="5"/>
        <v>60</v>
      </c>
      <c r="B63" s="26" t="s">
        <v>193</v>
      </c>
      <c r="C63" s="27" t="s">
        <v>94</v>
      </c>
      <c r="D63" s="27" t="s">
        <v>50</v>
      </c>
      <c r="E63" s="27">
        <v>0</v>
      </c>
      <c r="F63" s="27">
        <v>7.98</v>
      </c>
      <c r="G63" s="27">
        <f t="shared" si="6"/>
        <v>2.3940000000000006</v>
      </c>
      <c r="H63" s="27">
        <v>0.5</v>
      </c>
      <c r="I63" s="27"/>
      <c r="J63" s="27">
        <f t="shared" si="7"/>
        <v>2.8940000000000006</v>
      </c>
      <c r="K63" s="27">
        <v>0.6</v>
      </c>
      <c r="L63" s="28"/>
      <c r="M63" s="27"/>
      <c r="N63" s="27">
        <f t="shared" si="8"/>
        <v>0.6</v>
      </c>
      <c r="O63" s="27">
        <v>1</v>
      </c>
      <c r="P63" s="27"/>
      <c r="Q63" s="33" t="s">
        <v>96</v>
      </c>
      <c r="R63" s="29">
        <f t="shared" si="9"/>
        <v>4.494000000000001</v>
      </c>
    </row>
    <row r="64" spans="1:18" ht="24.75" customHeight="1">
      <c r="A64" s="26">
        <f t="shared" si="5"/>
        <v>61</v>
      </c>
      <c r="B64" s="26" t="s">
        <v>138</v>
      </c>
      <c r="C64" s="27" t="s">
        <v>36</v>
      </c>
      <c r="D64" s="27" t="s">
        <v>31</v>
      </c>
      <c r="E64" s="27">
        <v>0.328</v>
      </c>
      <c r="F64" s="27">
        <v>7.68</v>
      </c>
      <c r="G64" s="27">
        <f t="shared" si="6"/>
        <v>2.3040000000000003</v>
      </c>
      <c r="H64" s="27">
        <v>0.5</v>
      </c>
      <c r="I64" s="27"/>
      <c r="J64" s="27">
        <f t="shared" si="7"/>
        <v>3.132</v>
      </c>
      <c r="K64" s="27">
        <v>0.3</v>
      </c>
      <c r="L64" s="28"/>
      <c r="M64" s="27"/>
      <c r="N64" s="27">
        <f t="shared" si="8"/>
        <v>0.3</v>
      </c>
      <c r="O64" s="27">
        <v>1</v>
      </c>
      <c r="P64" s="27"/>
      <c r="Q64" s="27"/>
      <c r="R64" s="29">
        <f t="shared" si="9"/>
        <v>4.432</v>
      </c>
    </row>
    <row r="65" spans="1:18" ht="24.75" customHeight="1">
      <c r="A65" s="26">
        <f t="shared" si="5"/>
        <v>62</v>
      </c>
      <c r="B65" s="26" t="s">
        <v>235</v>
      </c>
      <c r="C65" s="27" t="s">
        <v>92</v>
      </c>
      <c r="D65" s="27" t="s">
        <v>236</v>
      </c>
      <c r="E65" s="27">
        <v>1.444</v>
      </c>
      <c r="F65" s="27">
        <v>6.57</v>
      </c>
      <c r="G65" s="27">
        <f t="shared" si="6"/>
        <v>1.9710000000000003</v>
      </c>
      <c r="H65" s="27"/>
      <c r="I65" s="27"/>
      <c r="J65" s="27">
        <f t="shared" si="7"/>
        <v>3.415</v>
      </c>
      <c r="K65" s="27"/>
      <c r="L65" s="28"/>
      <c r="M65" s="27"/>
      <c r="N65" s="27">
        <f t="shared" si="8"/>
        <v>0</v>
      </c>
      <c r="O65" s="27">
        <v>1</v>
      </c>
      <c r="P65" s="27"/>
      <c r="Q65" s="27"/>
      <c r="R65" s="29">
        <f t="shared" si="9"/>
        <v>4.415</v>
      </c>
    </row>
    <row r="66" spans="1:18" ht="24.75" customHeight="1">
      <c r="A66" s="26">
        <f t="shared" si="5"/>
        <v>63</v>
      </c>
      <c r="B66" s="26" t="s">
        <v>118</v>
      </c>
      <c r="C66" s="27" t="s">
        <v>92</v>
      </c>
      <c r="D66" s="27" t="s">
        <v>78</v>
      </c>
      <c r="E66" s="27">
        <v>0.565</v>
      </c>
      <c r="F66" s="27">
        <v>7.05</v>
      </c>
      <c r="G66" s="27">
        <f t="shared" si="6"/>
        <v>2.115</v>
      </c>
      <c r="H66" s="27"/>
      <c r="I66" s="27"/>
      <c r="J66" s="27">
        <f t="shared" si="7"/>
        <v>2.68</v>
      </c>
      <c r="K66" s="27">
        <v>0.6</v>
      </c>
      <c r="L66" s="28"/>
      <c r="M66" s="27"/>
      <c r="N66" s="27">
        <f t="shared" si="8"/>
        <v>0.6</v>
      </c>
      <c r="O66" s="27">
        <v>1</v>
      </c>
      <c r="P66" s="27"/>
      <c r="Q66" s="27"/>
      <c r="R66" s="29">
        <f t="shared" si="9"/>
        <v>4.28</v>
      </c>
    </row>
    <row r="67" spans="1:18" ht="24.75" customHeight="1">
      <c r="A67" s="26">
        <f t="shared" si="5"/>
        <v>64</v>
      </c>
      <c r="B67" s="26" t="s">
        <v>117</v>
      </c>
      <c r="C67" s="27" t="s">
        <v>31</v>
      </c>
      <c r="D67" s="27"/>
      <c r="E67" s="27">
        <v>1.12</v>
      </c>
      <c r="F67" s="27">
        <v>6.92</v>
      </c>
      <c r="G67" s="27">
        <f t="shared" si="6"/>
        <v>2.076</v>
      </c>
      <c r="H67" s="27"/>
      <c r="I67" s="27"/>
      <c r="J67" s="27">
        <f t="shared" si="7"/>
        <v>3.196</v>
      </c>
      <c r="K67" s="27"/>
      <c r="L67" s="28"/>
      <c r="M67" s="27"/>
      <c r="N67" s="27">
        <f t="shared" si="8"/>
        <v>0</v>
      </c>
      <c r="O67" s="27">
        <v>1</v>
      </c>
      <c r="P67" s="27"/>
      <c r="Q67" s="27"/>
      <c r="R67" s="29">
        <f t="shared" si="9"/>
        <v>4.196</v>
      </c>
    </row>
    <row r="68" spans="1:18" ht="24.75" customHeight="1">
      <c r="A68" s="26">
        <f aca="true" t="shared" si="10" ref="A68:A99">A67+1</f>
        <v>65</v>
      </c>
      <c r="B68" s="26" t="s">
        <v>140</v>
      </c>
      <c r="C68" s="27" t="s">
        <v>28</v>
      </c>
      <c r="D68" s="27"/>
      <c r="E68" s="27">
        <v>0.539</v>
      </c>
      <c r="F68" s="27">
        <v>7.62</v>
      </c>
      <c r="G68" s="27">
        <f aca="true" t="shared" si="11" ref="G68:G99">F68*0.3</f>
        <v>2.2860000000000005</v>
      </c>
      <c r="H68" s="27"/>
      <c r="I68" s="27"/>
      <c r="J68" s="27">
        <f aca="true" t="shared" si="12" ref="J68:J99">E68+G68+H68+I68</f>
        <v>2.8250000000000006</v>
      </c>
      <c r="K68" s="27">
        <v>0.3</v>
      </c>
      <c r="L68" s="28"/>
      <c r="M68" s="27"/>
      <c r="N68" s="27">
        <f aca="true" t="shared" si="13" ref="N68:N99">K68+L68+M68</f>
        <v>0.3</v>
      </c>
      <c r="O68" s="27">
        <v>1</v>
      </c>
      <c r="P68" s="27"/>
      <c r="Q68" s="27"/>
      <c r="R68" s="29">
        <f aca="true" t="shared" si="14" ref="R68:R99">J68+N68+O68</f>
        <v>4.125</v>
      </c>
    </row>
    <row r="69" spans="1:18" ht="24.75" customHeight="1">
      <c r="A69" s="26">
        <f t="shared" si="10"/>
        <v>66</v>
      </c>
      <c r="B69" s="26" t="s">
        <v>223</v>
      </c>
      <c r="C69" s="27" t="s">
        <v>77</v>
      </c>
      <c r="D69" s="27"/>
      <c r="E69" s="27">
        <v>1.149</v>
      </c>
      <c r="F69" s="27">
        <v>6.54</v>
      </c>
      <c r="G69" s="27">
        <f t="shared" si="11"/>
        <v>1.9620000000000004</v>
      </c>
      <c r="H69" s="27"/>
      <c r="I69" s="27"/>
      <c r="J69" s="27">
        <f t="shared" si="12"/>
        <v>3.1110000000000007</v>
      </c>
      <c r="K69" s="27"/>
      <c r="L69" s="28"/>
      <c r="M69" s="27"/>
      <c r="N69" s="27">
        <f t="shared" si="13"/>
        <v>0</v>
      </c>
      <c r="O69" s="27">
        <v>1</v>
      </c>
      <c r="P69" s="27"/>
      <c r="Q69" s="27"/>
      <c r="R69" s="29">
        <f t="shared" si="14"/>
        <v>4.111000000000001</v>
      </c>
    </row>
    <row r="70" spans="1:18" ht="24.75" customHeight="1">
      <c r="A70" s="26">
        <f t="shared" si="10"/>
        <v>67</v>
      </c>
      <c r="B70" s="26" t="s">
        <v>47</v>
      </c>
      <c r="C70" s="27" t="s">
        <v>48</v>
      </c>
      <c r="D70" s="27"/>
      <c r="E70" s="27">
        <v>0.5</v>
      </c>
      <c r="F70" s="27">
        <v>7.62</v>
      </c>
      <c r="G70" s="27">
        <f t="shared" si="11"/>
        <v>2.2860000000000005</v>
      </c>
      <c r="H70" s="27"/>
      <c r="I70" s="27"/>
      <c r="J70" s="27">
        <f t="shared" si="12"/>
        <v>2.7860000000000005</v>
      </c>
      <c r="K70" s="27">
        <v>0.3</v>
      </c>
      <c r="L70" s="28"/>
      <c r="M70" s="27"/>
      <c r="N70" s="27">
        <f t="shared" si="13"/>
        <v>0.3</v>
      </c>
      <c r="O70" s="27">
        <v>1</v>
      </c>
      <c r="P70" s="27"/>
      <c r="Q70" s="27"/>
      <c r="R70" s="29">
        <f t="shared" si="14"/>
        <v>4.086</v>
      </c>
    </row>
    <row r="71" spans="1:18" ht="24.75" customHeight="1">
      <c r="A71" s="26">
        <f t="shared" si="10"/>
        <v>68</v>
      </c>
      <c r="B71" s="26" t="s">
        <v>76</v>
      </c>
      <c r="C71" s="27" t="s">
        <v>77</v>
      </c>
      <c r="D71" s="27" t="s">
        <v>78</v>
      </c>
      <c r="E71" s="27">
        <v>0.295</v>
      </c>
      <c r="F71" s="27">
        <v>7.25</v>
      </c>
      <c r="G71" s="27">
        <f t="shared" si="11"/>
        <v>2.1750000000000003</v>
      </c>
      <c r="H71" s="27"/>
      <c r="I71" s="27"/>
      <c r="J71" s="27">
        <f t="shared" si="12"/>
        <v>2.47</v>
      </c>
      <c r="K71" s="27">
        <v>0.6</v>
      </c>
      <c r="L71" s="28"/>
      <c r="M71" s="27"/>
      <c r="N71" s="27">
        <f t="shared" si="13"/>
        <v>0.6</v>
      </c>
      <c r="O71" s="27">
        <v>1</v>
      </c>
      <c r="P71" s="27"/>
      <c r="Q71" s="27"/>
      <c r="R71" s="29">
        <f t="shared" si="14"/>
        <v>4.07</v>
      </c>
    </row>
    <row r="72" spans="1:18" ht="24.75" customHeight="1">
      <c r="A72" s="26">
        <f t="shared" si="10"/>
        <v>69</v>
      </c>
      <c r="B72" s="26" t="s">
        <v>97</v>
      </c>
      <c r="C72" s="27" t="s">
        <v>40</v>
      </c>
      <c r="D72" s="27"/>
      <c r="E72" s="27">
        <v>0.64</v>
      </c>
      <c r="F72" s="27">
        <v>6.1</v>
      </c>
      <c r="G72" s="27">
        <f t="shared" si="11"/>
        <v>1.83</v>
      </c>
      <c r="H72" s="27"/>
      <c r="I72" s="27"/>
      <c r="J72" s="27">
        <f t="shared" si="12"/>
        <v>2.47</v>
      </c>
      <c r="K72" s="27">
        <v>0.6</v>
      </c>
      <c r="L72" s="28"/>
      <c r="M72" s="27"/>
      <c r="N72" s="27">
        <f t="shared" si="13"/>
        <v>0.6</v>
      </c>
      <c r="O72" s="27">
        <v>1</v>
      </c>
      <c r="P72" s="27"/>
      <c r="Q72" s="27"/>
      <c r="R72" s="29">
        <f t="shared" si="14"/>
        <v>4.07</v>
      </c>
    </row>
    <row r="73" spans="1:18" ht="24.75" customHeight="1">
      <c r="A73" s="26">
        <f t="shared" si="10"/>
        <v>70</v>
      </c>
      <c r="B73" s="26" t="s">
        <v>177</v>
      </c>
      <c r="C73" s="27" t="s">
        <v>31</v>
      </c>
      <c r="D73" s="27" t="s">
        <v>178</v>
      </c>
      <c r="E73" s="27">
        <v>0.47900000000000004</v>
      </c>
      <c r="F73" s="27">
        <v>6.96</v>
      </c>
      <c r="G73" s="27">
        <f t="shared" si="11"/>
        <v>2.088</v>
      </c>
      <c r="H73" s="27">
        <v>0.5</v>
      </c>
      <c r="I73" s="27"/>
      <c r="J73" s="27">
        <f t="shared" si="12"/>
        <v>3.067</v>
      </c>
      <c r="K73" s="27"/>
      <c r="L73" s="28"/>
      <c r="M73" s="27"/>
      <c r="N73" s="27">
        <f t="shared" si="13"/>
        <v>0</v>
      </c>
      <c r="O73" s="27">
        <v>1</v>
      </c>
      <c r="P73" s="27"/>
      <c r="Q73" s="27"/>
      <c r="R73" s="29">
        <f t="shared" si="14"/>
        <v>4.067</v>
      </c>
    </row>
    <row r="74" spans="1:18" ht="24.75" customHeight="1">
      <c r="A74" s="26">
        <f t="shared" si="10"/>
        <v>71</v>
      </c>
      <c r="B74" s="26" t="s">
        <v>68</v>
      </c>
      <c r="C74" s="27" t="s">
        <v>69</v>
      </c>
      <c r="D74" s="27"/>
      <c r="E74" s="27">
        <v>0.4</v>
      </c>
      <c r="F74" s="27">
        <v>6.7</v>
      </c>
      <c r="G74" s="27">
        <f t="shared" si="11"/>
        <v>2.0100000000000002</v>
      </c>
      <c r="H74" s="27"/>
      <c r="I74" s="27"/>
      <c r="J74" s="27">
        <f t="shared" si="12"/>
        <v>2.41</v>
      </c>
      <c r="K74" s="27">
        <v>0.6</v>
      </c>
      <c r="L74" s="28"/>
      <c r="M74" s="27"/>
      <c r="N74" s="27">
        <f t="shared" si="13"/>
        <v>0.6</v>
      </c>
      <c r="O74" s="27">
        <v>1</v>
      </c>
      <c r="P74" s="27"/>
      <c r="Q74" s="27"/>
      <c r="R74" s="29">
        <f t="shared" si="14"/>
        <v>4.01</v>
      </c>
    </row>
    <row r="75" spans="1:18" ht="24.75" customHeight="1">
      <c r="A75" s="26">
        <f t="shared" si="10"/>
        <v>72</v>
      </c>
      <c r="B75" s="26" t="s">
        <v>105</v>
      </c>
      <c r="C75" s="27" t="s">
        <v>106</v>
      </c>
      <c r="D75" s="27"/>
      <c r="E75" s="27">
        <v>0</v>
      </c>
      <c r="F75" s="27">
        <v>7.33</v>
      </c>
      <c r="G75" s="27">
        <f t="shared" si="11"/>
        <v>2.1990000000000003</v>
      </c>
      <c r="H75" s="27">
        <v>0.5</v>
      </c>
      <c r="I75" s="27"/>
      <c r="J75" s="27">
        <f t="shared" si="12"/>
        <v>2.6990000000000003</v>
      </c>
      <c r="K75" s="27">
        <v>0.3</v>
      </c>
      <c r="L75" s="28"/>
      <c r="M75" s="27"/>
      <c r="N75" s="27">
        <f t="shared" si="13"/>
        <v>0.3</v>
      </c>
      <c r="O75" s="27">
        <v>1</v>
      </c>
      <c r="P75" s="27"/>
      <c r="Q75" s="27"/>
      <c r="R75" s="29">
        <f t="shared" si="14"/>
        <v>3.999</v>
      </c>
    </row>
    <row r="76" spans="1:18" ht="24.75" customHeight="1">
      <c r="A76" s="26">
        <f t="shared" si="10"/>
        <v>73</v>
      </c>
      <c r="B76" s="26" t="s">
        <v>200</v>
      </c>
      <c r="C76" s="27" t="s">
        <v>133</v>
      </c>
      <c r="D76" s="27"/>
      <c r="E76" s="27">
        <v>0</v>
      </c>
      <c r="F76" s="27">
        <v>6.33</v>
      </c>
      <c r="G76" s="27">
        <f t="shared" si="11"/>
        <v>1.8990000000000002</v>
      </c>
      <c r="H76" s="27">
        <v>0.5</v>
      </c>
      <c r="I76" s="27"/>
      <c r="J76" s="27">
        <f t="shared" si="12"/>
        <v>2.399</v>
      </c>
      <c r="K76" s="27">
        <v>0.6</v>
      </c>
      <c r="L76" s="28"/>
      <c r="M76" s="27"/>
      <c r="N76" s="27">
        <f t="shared" si="13"/>
        <v>0.6</v>
      </c>
      <c r="O76" s="27">
        <v>1</v>
      </c>
      <c r="P76" s="27"/>
      <c r="Q76" s="27"/>
      <c r="R76" s="29">
        <f t="shared" si="14"/>
        <v>3.999</v>
      </c>
    </row>
    <row r="77" spans="1:18" ht="24.75" customHeight="1">
      <c r="A77" s="26">
        <f t="shared" si="10"/>
        <v>74</v>
      </c>
      <c r="B77" s="26" t="s">
        <v>119</v>
      </c>
      <c r="C77" s="27" t="s">
        <v>120</v>
      </c>
      <c r="D77" s="27"/>
      <c r="E77" s="27">
        <v>0</v>
      </c>
      <c r="F77" s="27">
        <v>8.3</v>
      </c>
      <c r="G77" s="27">
        <f t="shared" si="11"/>
        <v>2.4900000000000007</v>
      </c>
      <c r="H77" s="27">
        <v>0.5</v>
      </c>
      <c r="I77" s="27"/>
      <c r="J77" s="27">
        <f t="shared" si="12"/>
        <v>2.9900000000000007</v>
      </c>
      <c r="K77" s="27"/>
      <c r="L77" s="28"/>
      <c r="M77" s="27"/>
      <c r="N77" s="27">
        <f t="shared" si="13"/>
        <v>0</v>
      </c>
      <c r="O77" s="27">
        <v>1</v>
      </c>
      <c r="P77" s="27"/>
      <c r="Q77" s="27"/>
      <c r="R77" s="29">
        <f t="shared" si="14"/>
        <v>3.9900000000000007</v>
      </c>
    </row>
    <row r="78" spans="1:18" ht="24.75" customHeight="1">
      <c r="A78" s="26">
        <f t="shared" si="10"/>
        <v>75</v>
      </c>
      <c r="B78" s="26" t="s">
        <v>221</v>
      </c>
      <c r="C78" s="27" t="s">
        <v>222</v>
      </c>
      <c r="D78" s="27"/>
      <c r="E78" s="27">
        <v>0.685</v>
      </c>
      <c r="F78" s="27">
        <v>6.63</v>
      </c>
      <c r="G78" s="27">
        <f t="shared" si="11"/>
        <v>1.9890000000000003</v>
      </c>
      <c r="H78" s="27"/>
      <c r="I78" s="27"/>
      <c r="J78" s="27">
        <f t="shared" si="12"/>
        <v>2.6740000000000004</v>
      </c>
      <c r="K78" s="27">
        <v>0.3</v>
      </c>
      <c r="L78" s="28"/>
      <c r="M78" s="27"/>
      <c r="N78" s="27">
        <f t="shared" si="13"/>
        <v>0.3</v>
      </c>
      <c r="O78" s="27">
        <v>1</v>
      </c>
      <c r="P78" s="27"/>
      <c r="Q78" s="27"/>
      <c r="R78" s="29">
        <f t="shared" si="14"/>
        <v>3.974</v>
      </c>
    </row>
    <row r="79" spans="1:18" ht="24.75" customHeight="1">
      <c r="A79" s="26">
        <f t="shared" si="10"/>
        <v>76</v>
      </c>
      <c r="B79" s="26" t="s">
        <v>160</v>
      </c>
      <c r="C79" s="27" t="s">
        <v>44</v>
      </c>
      <c r="D79" s="27"/>
      <c r="E79" s="27">
        <v>1.05</v>
      </c>
      <c r="F79" s="27">
        <v>6.32</v>
      </c>
      <c r="G79" s="27">
        <f t="shared" si="11"/>
        <v>1.8960000000000004</v>
      </c>
      <c r="H79" s="27"/>
      <c r="I79" s="27"/>
      <c r="J79" s="27">
        <f t="shared" si="12"/>
        <v>2.9460000000000006</v>
      </c>
      <c r="K79" s="27"/>
      <c r="L79" s="28"/>
      <c r="M79" s="27"/>
      <c r="N79" s="27">
        <f t="shared" si="13"/>
        <v>0</v>
      </c>
      <c r="O79" s="27">
        <v>1</v>
      </c>
      <c r="P79" s="27"/>
      <c r="Q79" s="27"/>
      <c r="R79" s="29">
        <f t="shared" si="14"/>
        <v>3.9460000000000006</v>
      </c>
    </row>
    <row r="80" spans="1:18" ht="24.75" customHeight="1">
      <c r="A80" s="26">
        <f t="shared" si="10"/>
        <v>77</v>
      </c>
      <c r="B80" s="26" t="s">
        <v>150</v>
      </c>
      <c r="C80" s="27" t="s">
        <v>40</v>
      </c>
      <c r="D80" s="27"/>
      <c r="E80" s="27">
        <v>0.16</v>
      </c>
      <c r="F80" s="27">
        <v>7.55</v>
      </c>
      <c r="G80" s="27">
        <f t="shared" si="11"/>
        <v>2.265</v>
      </c>
      <c r="H80" s="27">
        <v>0.5</v>
      </c>
      <c r="I80" s="27"/>
      <c r="J80" s="27">
        <f t="shared" si="12"/>
        <v>2.9250000000000003</v>
      </c>
      <c r="K80" s="27"/>
      <c r="L80" s="28"/>
      <c r="M80" s="27"/>
      <c r="N80" s="27">
        <f t="shared" si="13"/>
        <v>0</v>
      </c>
      <c r="O80" s="27">
        <v>1</v>
      </c>
      <c r="P80" s="27"/>
      <c r="Q80" s="27"/>
      <c r="R80" s="29">
        <f t="shared" si="14"/>
        <v>3.9250000000000003</v>
      </c>
    </row>
    <row r="81" spans="1:18" ht="24.75" customHeight="1">
      <c r="A81" s="26">
        <f t="shared" si="10"/>
        <v>78</v>
      </c>
      <c r="B81" s="26" t="s">
        <v>71</v>
      </c>
      <c r="C81" s="27" t="s">
        <v>54</v>
      </c>
      <c r="D81" s="27"/>
      <c r="E81" s="27">
        <v>0.63</v>
      </c>
      <c r="F81" s="27">
        <v>7.55</v>
      </c>
      <c r="G81" s="27">
        <f t="shared" si="11"/>
        <v>2.265</v>
      </c>
      <c r="H81" s="27"/>
      <c r="I81" s="27"/>
      <c r="J81" s="27">
        <f t="shared" si="12"/>
        <v>2.895</v>
      </c>
      <c r="K81" s="27"/>
      <c r="L81" s="28"/>
      <c r="M81" s="27"/>
      <c r="N81" s="27">
        <f t="shared" si="13"/>
        <v>0</v>
      </c>
      <c r="O81" s="27">
        <v>1</v>
      </c>
      <c r="P81" s="27"/>
      <c r="Q81" s="27"/>
      <c r="R81" s="29">
        <f t="shared" si="14"/>
        <v>3.895</v>
      </c>
    </row>
    <row r="82" spans="1:18" ht="24.75" customHeight="1">
      <c r="A82" s="26">
        <f t="shared" si="10"/>
        <v>79</v>
      </c>
      <c r="B82" s="26" t="s">
        <v>205</v>
      </c>
      <c r="C82" s="27" t="s">
        <v>33</v>
      </c>
      <c r="D82" s="27"/>
      <c r="E82" s="27">
        <v>0</v>
      </c>
      <c r="F82" s="27">
        <v>6.27</v>
      </c>
      <c r="G82" s="27">
        <f t="shared" si="11"/>
        <v>1.8810000000000002</v>
      </c>
      <c r="H82" s="27"/>
      <c r="I82" s="27">
        <v>1</v>
      </c>
      <c r="J82" s="27">
        <f t="shared" si="12"/>
        <v>2.8810000000000002</v>
      </c>
      <c r="K82" s="27"/>
      <c r="L82" s="28"/>
      <c r="M82" s="27"/>
      <c r="N82" s="27">
        <f t="shared" si="13"/>
        <v>0</v>
      </c>
      <c r="O82" s="27">
        <v>1</v>
      </c>
      <c r="P82" s="27"/>
      <c r="Q82" s="27"/>
      <c r="R82" s="29">
        <f t="shared" si="14"/>
        <v>3.8810000000000002</v>
      </c>
    </row>
    <row r="83" spans="1:18" ht="24.75" customHeight="1">
      <c r="A83" s="26">
        <f t="shared" si="10"/>
        <v>80</v>
      </c>
      <c r="B83" s="26" t="s">
        <v>67</v>
      </c>
      <c r="C83" s="27" t="s">
        <v>50</v>
      </c>
      <c r="D83" s="27"/>
      <c r="E83" s="27">
        <v>0</v>
      </c>
      <c r="F83" s="27">
        <v>7.89</v>
      </c>
      <c r="G83" s="27">
        <f t="shared" si="11"/>
        <v>2.3670000000000004</v>
      </c>
      <c r="H83" s="27">
        <v>0.5</v>
      </c>
      <c r="I83" s="27"/>
      <c r="J83" s="27">
        <f t="shared" si="12"/>
        <v>2.8670000000000004</v>
      </c>
      <c r="K83" s="27"/>
      <c r="L83" s="28"/>
      <c r="M83" s="27"/>
      <c r="N83" s="27">
        <f t="shared" si="13"/>
        <v>0</v>
      </c>
      <c r="O83" s="27">
        <v>1</v>
      </c>
      <c r="P83" s="27"/>
      <c r="Q83" s="27"/>
      <c r="R83" s="29">
        <f t="shared" si="14"/>
        <v>3.8670000000000004</v>
      </c>
    </row>
    <row r="84" spans="1:18" ht="24.75" customHeight="1">
      <c r="A84" s="26">
        <f t="shared" si="10"/>
        <v>81</v>
      </c>
      <c r="B84" s="26" t="s">
        <v>130</v>
      </c>
      <c r="C84" s="27"/>
      <c r="D84" s="27"/>
      <c r="E84" s="27">
        <v>1.513</v>
      </c>
      <c r="F84" s="27">
        <v>5.78</v>
      </c>
      <c r="G84" s="27">
        <f t="shared" si="11"/>
        <v>1.7340000000000004</v>
      </c>
      <c r="H84" s="27"/>
      <c r="I84" s="27"/>
      <c r="J84" s="27">
        <f t="shared" si="12"/>
        <v>3.2470000000000003</v>
      </c>
      <c r="K84" s="27">
        <v>0.6</v>
      </c>
      <c r="L84" s="28"/>
      <c r="M84" s="27"/>
      <c r="N84" s="27">
        <f t="shared" si="13"/>
        <v>0.6</v>
      </c>
      <c r="O84" s="27"/>
      <c r="P84" s="27"/>
      <c r="Q84" s="27"/>
      <c r="R84" s="29">
        <f t="shared" si="14"/>
        <v>3.8470000000000004</v>
      </c>
    </row>
    <row r="85" spans="1:18" ht="24.75" customHeight="1">
      <c r="A85" s="26">
        <f t="shared" si="10"/>
        <v>82</v>
      </c>
      <c r="B85" s="26" t="s">
        <v>229</v>
      </c>
      <c r="C85" s="27" t="s">
        <v>44</v>
      </c>
      <c r="D85" s="27"/>
      <c r="E85" s="27">
        <v>0.306</v>
      </c>
      <c r="F85" s="27">
        <v>8.29</v>
      </c>
      <c r="G85" s="27">
        <f t="shared" si="11"/>
        <v>2.487</v>
      </c>
      <c r="H85" s="27"/>
      <c r="I85" s="27"/>
      <c r="J85" s="27">
        <f t="shared" si="12"/>
        <v>2.793</v>
      </c>
      <c r="K85" s="27"/>
      <c r="L85" s="28"/>
      <c r="M85" s="27"/>
      <c r="N85" s="27">
        <f t="shared" si="13"/>
        <v>0</v>
      </c>
      <c r="O85" s="27">
        <v>1</v>
      </c>
      <c r="P85" s="27"/>
      <c r="Q85" s="27"/>
      <c r="R85" s="29">
        <f t="shared" si="14"/>
        <v>3.793</v>
      </c>
    </row>
    <row r="86" spans="1:18" ht="24.75" customHeight="1">
      <c r="A86" s="26">
        <f t="shared" si="10"/>
        <v>83</v>
      </c>
      <c r="B86" s="26" t="s">
        <v>62</v>
      </c>
      <c r="C86" s="27" t="s">
        <v>40</v>
      </c>
      <c r="D86" s="27"/>
      <c r="E86" s="27">
        <v>0.929</v>
      </c>
      <c r="F86" s="27">
        <v>6.21</v>
      </c>
      <c r="G86" s="27">
        <f t="shared" si="11"/>
        <v>1.8630000000000002</v>
      </c>
      <c r="H86" s="27"/>
      <c r="I86" s="27"/>
      <c r="J86" s="27">
        <f t="shared" si="12"/>
        <v>2.7920000000000003</v>
      </c>
      <c r="K86" s="27"/>
      <c r="L86" s="28"/>
      <c r="M86" s="27"/>
      <c r="N86" s="27">
        <f t="shared" si="13"/>
        <v>0</v>
      </c>
      <c r="O86" s="27">
        <v>1</v>
      </c>
      <c r="P86" s="27"/>
      <c r="Q86" s="27"/>
      <c r="R86" s="29">
        <f t="shared" si="14"/>
        <v>3.7920000000000003</v>
      </c>
    </row>
    <row r="87" spans="1:18" ht="24.75" customHeight="1">
      <c r="A87" s="26">
        <f t="shared" si="10"/>
        <v>84</v>
      </c>
      <c r="B87" s="26" t="s">
        <v>219</v>
      </c>
      <c r="C87" s="27" t="s">
        <v>50</v>
      </c>
      <c r="D87" s="27"/>
      <c r="E87" s="27"/>
      <c r="F87" s="27">
        <v>9.3</v>
      </c>
      <c r="G87" s="27">
        <f t="shared" si="11"/>
        <v>2.7900000000000005</v>
      </c>
      <c r="H87" s="27"/>
      <c r="I87" s="27"/>
      <c r="J87" s="27">
        <f t="shared" si="12"/>
        <v>2.7900000000000005</v>
      </c>
      <c r="K87" s="27"/>
      <c r="L87" s="28"/>
      <c r="M87" s="27"/>
      <c r="N87" s="27">
        <f t="shared" si="13"/>
        <v>0</v>
      </c>
      <c r="O87" s="27">
        <v>1</v>
      </c>
      <c r="P87" s="27"/>
      <c r="Q87" s="27"/>
      <c r="R87" s="29">
        <f t="shared" si="14"/>
        <v>3.7900000000000005</v>
      </c>
    </row>
    <row r="88" spans="1:18" ht="24.75" customHeight="1">
      <c r="A88" s="26">
        <f t="shared" si="10"/>
        <v>85</v>
      </c>
      <c r="B88" s="26" t="s">
        <v>116</v>
      </c>
      <c r="C88" s="27" t="s">
        <v>36</v>
      </c>
      <c r="D88" s="27"/>
      <c r="E88" s="27">
        <v>0</v>
      </c>
      <c r="F88" s="27">
        <v>7.63</v>
      </c>
      <c r="G88" s="27">
        <f t="shared" si="11"/>
        <v>2.289</v>
      </c>
      <c r="H88" s="27">
        <v>0.5</v>
      </c>
      <c r="I88" s="27"/>
      <c r="J88" s="27">
        <f t="shared" si="12"/>
        <v>2.789</v>
      </c>
      <c r="K88" s="27"/>
      <c r="L88" s="28"/>
      <c r="M88" s="27"/>
      <c r="N88" s="27">
        <f t="shared" si="13"/>
        <v>0</v>
      </c>
      <c r="O88" s="27">
        <v>1</v>
      </c>
      <c r="P88" s="27"/>
      <c r="Q88" s="27"/>
      <c r="R88" s="29">
        <f t="shared" si="14"/>
        <v>3.789</v>
      </c>
    </row>
    <row r="89" spans="1:18" ht="24.75" customHeight="1">
      <c r="A89" s="26">
        <f t="shared" si="10"/>
        <v>86</v>
      </c>
      <c r="B89" s="26" t="s">
        <v>125</v>
      </c>
      <c r="C89" s="27" t="s">
        <v>126</v>
      </c>
      <c r="D89" s="27"/>
      <c r="E89" s="27">
        <v>0.17400000000000002</v>
      </c>
      <c r="F89" s="27">
        <v>6.67</v>
      </c>
      <c r="G89" s="27">
        <f t="shared" si="11"/>
        <v>2.0010000000000003</v>
      </c>
      <c r="H89" s="27"/>
      <c r="I89" s="27"/>
      <c r="J89" s="27">
        <f t="shared" si="12"/>
        <v>2.1750000000000003</v>
      </c>
      <c r="K89" s="27">
        <v>0.6</v>
      </c>
      <c r="L89" s="28"/>
      <c r="M89" s="27"/>
      <c r="N89" s="27">
        <f t="shared" si="13"/>
        <v>0.6</v>
      </c>
      <c r="O89" s="27">
        <v>1</v>
      </c>
      <c r="P89" s="27"/>
      <c r="Q89" s="33" t="s">
        <v>96</v>
      </c>
      <c r="R89" s="29">
        <f t="shared" si="14"/>
        <v>3.7750000000000004</v>
      </c>
    </row>
    <row r="90" spans="1:18" ht="24.75" customHeight="1">
      <c r="A90" s="26">
        <f t="shared" si="10"/>
        <v>87</v>
      </c>
      <c r="B90" s="26" t="s">
        <v>32</v>
      </c>
      <c r="C90" s="27" t="s">
        <v>33</v>
      </c>
      <c r="D90" s="27"/>
      <c r="E90" s="27">
        <v>0.357</v>
      </c>
      <c r="F90" s="27">
        <v>8.02</v>
      </c>
      <c r="G90" s="27">
        <f t="shared" si="11"/>
        <v>2.406</v>
      </c>
      <c r="H90" s="27"/>
      <c r="I90" s="27"/>
      <c r="J90" s="27">
        <f t="shared" si="12"/>
        <v>2.763</v>
      </c>
      <c r="K90" s="27"/>
      <c r="L90" s="28"/>
      <c r="M90" s="27"/>
      <c r="N90" s="27">
        <f t="shared" si="13"/>
        <v>0</v>
      </c>
      <c r="O90" s="27">
        <v>1</v>
      </c>
      <c r="P90" s="27"/>
      <c r="Q90" s="27"/>
      <c r="R90" s="29">
        <f t="shared" si="14"/>
        <v>3.763</v>
      </c>
    </row>
    <row r="91" spans="1:18" ht="24.75" customHeight="1">
      <c r="A91" s="26">
        <f t="shared" si="10"/>
        <v>88</v>
      </c>
      <c r="B91" s="26" t="s">
        <v>168</v>
      </c>
      <c r="C91" s="27" t="s">
        <v>36</v>
      </c>
      <c r="D91" s="27" t="s">
        <v>169</v>
      </c>
      <c r="E91" s="27">
        <v>0</v>
      </c>
      <c r="F91" s="27">
        <v>7.39</v>
      </c>
      <c r="G91" s="27">
        <f t="shared" si="11"/>
        <v>2.217</v>
      </c>
      <c r="H91" s="27">
        <v>0.5</v>
      </c>
      <c r="I91" s="27"/>
      <c r="J91" s="27">
        <f t="shared" si="12"/>
        <v>2.717</v>
      </c>
      <c r="K91" s="27"/>
      <c r="L91" s="28"/>
      <c r="M91" s="27"/>
      <c r="N91" s="27">
        <f t="shared" si="13"/>
        <v>0</v>
      </c>
      <c r="O91" s="27">
        <v>1</v>
      </c>
      <c r="P91" s="27"/>
      <c r="Q91" s="27"/>
      <c r="R91" s="29">
        <f t="shared" si="14"/>
        <v>3.717</v>
      </c>
    </row>
    <row r="92" spans="1:18" ht="24.75" customHeight="1">
      <c r="A92" s="26">
        <f t="shared" si="10"/>
        <v>89</v>
      </c>
      <c r="B92" s="26" t="s">
        <v>237</v>
      </c>
      <c r="C92" s="27" t="s">
        <v>31</v>
      </c>
      <c r="D92" s="27"/>
      <c r="E92" s="27">
        <v>0</v>
      </c>
      <c r="F92" s="27">
        <v>6.37</v>
      </c>
      <c r="G92" s="27">
        <f t="shared" si="11"/>
        <v>1.9110000000000003</v>
      </c>
      <c r="H92" s="27">
        <v>0.5</v>
      </c>
      <c r="I92" s="27"/>
      <c r="J92" s="27">
        <f t="shared" si="12"/>
        <v>2.4110000000000005</v>
      </c>
      <c r="K92" s="27">
        <v>0.3</v>
      </c>
      <c r="L92" s="28"/>
      <c r="M92" s="27"/>
      <c r="N92" s="27">
        <f t="shared" si="13"/>
        <v>0.3</v>
      </c>
      <c r="O92" s="27">
        <v>1</v>
      </c>
      <c r="P92" s="27"/>
      <c r="Q92" s="27"/>
      <c r="R92" s="29">
        <f t="shared" si="14"/>
        <v>3.7110000000000003</v>
      </c>
    </row>
    <row r="93" spans="1:18" ht="24.75" customHeight="1">
      <c r="A93" s="26">
        <f t="shared" si="10"/>
        <v>90</v>
      </c>
      <c r="B93" s="26" t="s">
        <v>214</v>
      </c>
      <c r="C93" s="27" t="s">
        <v>77</v>
      </c>
      <c r="D93" s="27"/>
      <c r="E93" s="27">
        <v>0.021</v>
      </c>
      <c r="F93" s="27">
        <v>6.92</v>
      </c>
      <c r="G93" s="27">
        <f t="shared" si="11"/>
        <v>2.076</v>
      </c>
      <c r="H93" s="27"/>
      <c r="I93" s="27"/>
      <c r="J93" s="27">
        <f t="shared" si="12"/>
        <v>2.097</v>
      </c>
      <c r="K93" s="27">
        <v>0.6</v>
      </c>
      <c r="L93" s="28"/>
      <c r="M93" s="27"/>
      <c r="N93" s="27">
        <f t="shared" si="13"/>
        <v>0.6</v>
      </c>
      <c r="O93" s="27">
        <v>1</v>
      </c>
      <c r="P93" s="27"/>
      <c r="Q93" s="27"/>
      <c r="R93" s="29">
        <f t="shared" si="14"/>
        <v>3.697</v>
      </c>
    </row>
    <row r="94" spans="1:18" ht="24.75" customHeight="1">
      <c r="A94" s="26">
        <f t="shared" si="10"/>
        <v>91</v>
      </c>
      <c r="B94" s="26" t="s">
        <v>207</v>
      </c>
      <c r="C94" s="27" t="s">
        <v>40</v>
      </c>
      <c r="D94" s="27" t="s">
        <v>208</v>
      </c>
      <c r="E94" s="27">
        <v>0.454</v>
      </c>
      <c r="F94" s="27">
        <v>6.47</v>
      </c>
      <c r="G94" s="27">
        <f t="shared" si="11"/>
        <v>1.9410000000000003</v>
      </c>
      <c r="H94" s="27"/>
      <c r="I94" s="27"/>
      <c r="J94" s="27">
        <f t="shared" si="12"/>
        <v>2.3950000000000005</v>
      </c>
      <c r="K94" s="27">
        <v>0.3</v>
      </c>
      <c r="L94" s="28"/>
      <c r="M94" s="27"/>
      <c r="N94" s="27">
        <f t="shared" si="13"/>
        <v>0.3</v>
      </c>
      <c r="O94" s="27">
        <v>1</v>
      </c>
      <c r="P94" s="27"/>
      <c r="Q94" s="27"/>
      <c r="R94" s="29">
        <f t="shared" si="14"/>
        <v>3.6950000000000003</v>
      </c>
    </row>
    <row r="95" spans="1:18" ht="24.75" customHeight="1">
      <c r="A95" s="26">
        <f t="shared" si="10"/>
        <v>92</v>
      </c>
      <c r="B95" s="26" t="s">
        <v>172</v>
      </c>
      <c r="C95" s="27" t="s">
        <v>28</v>
      </c>
      <c r="D95" s="27"/>
      <c r="E95" s="27">
        <v>0.484</v>
      </c>
      <c r="F95" s="27">
        <v>5.33</v>
      </c>
      <c r="G95" s="27">
        <f t="shared" si="11"/>
        <v>1.5990000000000002</v>
      </c>
      <c r="H95" s="27"/>
      <c r="I95" s="27"/>
      <c r="J95" s="27">
        <f t="shared" si="12"/>
        <v>2.083</v>
      </c>
      <c r="K95" s="27">
        <v>0.6</v>
      </c>
      <c r="L95" s="28"/>
      <c r="M95" s="27"/>
      <c r="N95" s="27">
        <f t="shared" si="13"/>
        <v>0.6</v>
      </c>
      <c r="O95" s="27">
        <v>1</v>
      </c>
      <c r="P95" s="27"/>
      <c r="Q95" s="27"/>
      <c r="R95" s="29">
        <f t="shared" si="14"/>
        <v>3.6830000000000003</v>
      </c>
    </row>
    <row r="96" spans="1:18" ht="24.75" customHeight="1">
      <c r="A96" s="26">
        <f t="shared" si="10"/>
        <v>93</v>
      </c>
      <c r="B96" s="26" t="s">
        <v>129</v>
      </c>
      <c r="C96" s="27" t="s">
        <v>94</v>
      </c>
      <c r="D96" s="27"/>
      <c r="E96" s="27"/>
      <c r="F96" s="27">
        <v>7.23</v>
      </c>
      <c r="G96" s="27">
        <f t="shared" si="11"/>
        <v>2.1690000000000005</v>
      </c>
      <c r="H96" s="27">
        <v>0.5</v>
      </c>
      <c r="I96" s="27"/>
      <c r="J96" s="27">
        <f t="shared" si="12"/>
        <v>2.6690000000000005</v>
      </c>
      <c r="K96" s="27"/>
      <c r="L96" s="28"/>
      <c r="M96" s="27"/>
      <c r="N96" s="27">
        <f t="shared" si="13"/>
        <v>0</v>
      </c>
      <c r="O96" s="27">
        <v>1</v>
      </c>
      <c r="P96" s="27"/>
      <c r="Q96" s="27"/>
      <c r="R96" s="29">
        <f t="shared" si="14"/>
        <v>3.6690000000000005</v>
      </c>
    </row>
    <row r="97" spans="1:18" ht="24.75" customHeight="1">
      <c r="A97" s="26">
        <f t="shared" si="10"/>
        <v>94</v>
      </c>
      <c r="B97" s="26" t="s">
        <v>93</v>
      </c>
      <c r="C97" s="27" t="s">
        <v>94</v>
      </c>
      <c r="D97" s="27" t="s">
        <v>95</v>
      </c>
      <c r="E97" s="27">
        <v>0</v>
      </c>
      <c r="F97" s="27">
        <v>7.21</v>
      </c>
      <c r="G97" s="27">
        <f t="shared" si="11"/>
        <v>2.1630000000000003</v>
      </c>
      <c r="H97" s="27">
        <v>0.5</v>
      </c>
      <c r="I97" s="27"/>
      <c r="J97" s="27">
        <f t="shared" si="12"/>
        <v>2.6630000000000003</v>
      </c>
      <c r="K97" s="27"/>
      <c r="L97" s="28"/>
      <c r="M97" s="27"/>
      <c r="N97" s="27">
        <f t="shared" si="13"/>
        <v>0</v>
      </c>
      <c r="O97" s="27">
        <v>1</v>
      </c>
      <c r="P97" s="27"/>
      <c r="Q97" s="33" t="s">
        <v>96</v>
      </c>
      <c r="R97" s="29">
        <f t="shared" si="14"/>
        <v>3.6630000000000003</v>
      </c>
    </row>
    <row r="98" spans="1:18" ht="24.75" customHeight="1">
      <c r="A98" s="26">
        <f t="shared" si="10"/>
        <v>95</v>
      </c>
      <c r="B98" s="26" t="s">
        <v>171</v>
      </c>
      <c r="C98" s="27" t="s">
        <v>101</v>
      </c>
      <c r="D98" s="27"/>
      <c r="E98" s="27">
        <v>0.656</v>
      </c>
      <c r="F98" s="27">
        <v>6.67</v>
      </c>
      <c r="G98" s="27">
        <f t="shared" si="11"/>
        <v>2.0010000000000003</v>
      </c>
      <c r="H98" s="27"/>
      <c r="I98" s="27"/>
      <c r="J98" s="27">
        <f t="shared" si="12"/>
        <v>2.6570000000000005</v>
      </c>
      <c r="K98" s="27"/>
      <c r="L98" s="28"/>
      <c r="M98" s="27"/>
      <c r="N98" s="27">
        <f t="shared" si="13"/>
        <v>0</v>
      </c>
      <c r="O98" s="27">
        <v>1</v>
      </c>
      <c r="P98" s="27"/>
      <c r="Q98" s="27"/>
      <c r="R98" s="29">
        <f t="shared" si="14"/>
        <v>3.6570000000000005</v>
      </c>
    </row>
    <row r="99" spans="1:18" ht="24.75" customHeight="1">
      <c r="A99" s="26">
        <f t="shared" si="10"/>
        <v>96</v>
      </c>
      <c r="B99" s="26" t="s">
        <v>191</v>
      </c>
      <c r="C99" s="27" t="s">
        <v>88</v>
      </c>
      <c r="D99" s="27"/>
      <c r="E99" s="27">
        <v>0</v>
      </c>
      <c r="F99" s="27">
        <v>7.16</v>
      </c>
      <c r="G99" s="27">
        <f t="shared" si="11"/>
        <v>2.1480000000000006</v>
      </c>
      <c r="H99" s="27">
        <v>0.5</v>
      </c>
      <c r="I99" s="27"/>
      <c r="J99" s="27">
        <f t="shared" si="12"/>
        <v>2.6480000000000006</v>
      </c>
      <c r="K99" s="27"/>
      <c r="L99" s="28"/>
      <c r="M99" s="27"/>
      <c r="N99" s="27">
        <f t="shared" si="13"/>
        <v>0</v>
      </c>
      <c r="O99" s="27">
        <v>1</v>
      </c>
      <c r="P99" s="27"/>
      <c r="Q99" s="27"/>
      <c r="R99" s="29">
        <f t="shared" si="14"/>
        <v>3.6480000000000006</v>
      </c>
    </row>
    <row r="100" spans="1:18" ht="24.75" customHeight="1">
      <c r="A100" s="26">
        <f aca="true" t="shared" si="15" ref="A100:A131">A99+1</f>
        <v>97</v>
      </c>
      <c r="B100" s="26" t="s">
        <v>148</v>
      </c>
      <c r="C100" s="27" t="s">
        <v>69</v>
      </c>
      <c r="D100" s="27"/>
      <c r="E100" s="27"/>
      <c r="F100" s="27">
        <v>6.77</v>
      </c>
      <c r="G100" s="27">
        <f aca="true" t="shared" si="16" ref="G100:G131">F100*0.3</f>
        <v>2.031</v>
      </c>
      <c r="H100" s="27"/>
      <c r="I100" s="27"/>
      <c r="J100" s="27">
        <f aca="true" t="shared" si="17" ref="J100:J122">E100+G100+H100+I100</f>
        <v>2.031</v>
      </c>
      <c r="K100" s="27">
        <v>0.6</v>
      </c>
      <c r="L100" s="28"/>
      <c r="M100" s="27"/>
      <c r="N100" s="27">
        <f aca="true" t="shared" si="18" ref="N100:N131">K100+L100+M100</f>
        <v>0.6</v>
      </c>
      <c r="O100" s="27">
        <v>1</v>
      </c>
      <c r="P100" s="27"/>
      <c r="Q100" s="27"/>
      <c r="R100" s="29">
        <f aca="true" t="shared" si="19" ref="R100:R131">J100+N100+O100</f>
        <v>3.6310000000000002</v>
      </c>
    </row>
    <row r="101" spans="1:18" ht="24.75" customHeight="1">
      <c r="A101" s="26">
        <f t="shared" si="15"/>
        <v>98</v>
      </c>
      <c r="B101" s="26" t="s">
        <v>39</v>
      </c>
      <c r="C101" s="27" t="s">
        <v>40</v>
      </c>
      <c r="D101" s="27"/>
      <c r="E101" s="27">
        <v>1.125</v>
      </c>
      <c r="F101" s="27">
        <v>5</v>
      </c>
      <c r="G101" s="27">
        <f t="shared" si="16"/>
        <v>1.5000000000000002</v>
      </c>
      <c r="H101" s="27"/>
      <c r="I101" s="27"/>
      <c r="J101" s="27">
        <f t="shared" si="17"/>
        <v>2.625</v>
      </c>
      <c r="K101" s="27"/>
      <c r="L101" s="28"/>
      <c r="M101" s="27"/>
      <c r="N101" s="27">
        <f t="shared" si="18"/>
        <v>0</v>
      </c>
      <c r="O101" s="27">
        <v>1</v>
      </c>
      <c r="P101" s="27"/>
      <c r="Q101" s="27"/>
      <c r="R101" s="29">
        <f t="shared" si="19"/>
        <v>3.625</v>
      </c>
    </row>
    <row r="102" spans="1:18" ht="24.75" customHeight="1">
      <c r="A102" s="26">
        <f t="shared" si="15"/>
        <v>99</v>
      </c>
      <c r="B102" s="26" t="s">
        <v>110</v>
      </c>
      <c r="C102" s="27" t="s">
        <v>111</v>
      </c>
      <c r="D102" s="27"/>
      <c r="E102" s="27">
        <v>0</v>
      </c>
      <c r="F102" s="27">
        <v>6.56</v>
      </c>
      <c r="G102" s="27">
        <f t="shared" si="16"/>
        <v>1.9680000000000002</v>
      </c>
      <c r="H102" s="27"/>
      <c r="I102" s="27"/>
      <c r="J102" s="27">
        <f t="shared" si="17"/>
        <v>1.9680000000000002</v>
      </c>
      <c r="K102" s="27">
        <v>0.6</v>
      </c>
      <c r="L102" s="28"/>
      <c r="M102" s="27"/>
      <c r="N102" s="27">
        <f t="shared" si="18"/>
        <v>0.6</v>
      </c>
      <c r="O102" s="27">
        <v>1</v>
      </c>
      <c r="P102" s="34"/>
      <c r="Q102" s="33" t="s">
        <v>96</v>
      </c>
      <c r="R102" s="29">
        <f t="shared" si="19"/>
        <v>3.568</v>
      </c>
    </row>
    <row r="103" spans="1:18" ht="24.75" customHeight="1">
      <c r="A103" s="26">
        <f t="shared" si="15"/>
        <v>100</v>
      </c>
      <c r="B103" s="26" t="s">
        <v>195</v>
      </c>
      <c r="C103" s="27" t="s">
        <v>69</v>
      </c>
      <c r="D103" s="27"/>
      <c r="E103" s="27">
        <v>0.064</v>
      </c>
      <c r="F103" s="27">
        <v>6.67</v>
      </c>
      <c r="G103" s="27">
        <f t="shared" si="16"/>
        <v>2.0010000000000003</v>
      </c>
      <c r="H103" s="27">
        <v>0.5</v>
      </c>
      <c r="I103" s="27"/>
      <c r="J103" s="27">
        <f t="shared" si="17"/>
        <v>2.5650000000000004</v>
      </c>
      <c r="K103" s="27"/>
      <c r="L103" s="28"/>
      <c r="M103" s="27"/>
      <c r="N103" s="27">
        <f t="shared" si="18"/>
        <v>0</v>
      </c>
      <c r="O103" s="27">
        <v>1</v>
      </c>
      <c r="P103" s="27"/>
      <c r="Q103" s="27"/>
      <c r="R103" s="29">
        <f t="shared" si="19"/>
        <v>3.5650000000000004</v>
      </c>
    </row>
    <row r="104" spans="1:18" ht="24.75" customHeight="1">
      <c r="A104" s="26">
        <f t="shared" si="15"/>
        <v>101</v>
      </c>
      <c r="B104" s="26" t="s">
        <v>53</v>
      </c>
      <c r="C104" s="27" t="s">
        <v>54</v>
      </c>
      <c r="D104" s="27"/>
      <c r="E104" s="27">
        <v>0.134</v>
      </c>
      <c r="F104" s="27">
        <v>8.1</v>
      </c>
      <c r="G104" s="27">
        <f t="shared" si="16"/>
        <v>2.43</v>
      </c>
      <c r="H104" s="27"/>
      <c r="I104" s="27"/>
      <c r="J104" s="27">
        <f t="shared" si="17"/>
        <v>2.564</v>
      </c>
      <c r="K104" s="27"/>
      <c r="L104" s="28"/>
      <c r="M104" s="27"/>
      <c r="N104" s="27">
        <f t="shared" si="18"/>
        <v>0</v>
      </c>
      <c r="O104" s="27">
        <v>1</v>
      </c>
      <c r="P104" s="27"/>
      <c r="Q104" s="27"/>
      <c r="R104" s="29">
        <f t="shared" si="19"/>
        <v>3.564</v>
      </c>
    </row>
    <row r="105" spans="1:18" ht="24.75" customHeight="1">
      <c r="A105" s="26">
        <f t="shared" si="15"/>
        <v>102</v>
      </c>
      <c r="B105" s="26" t="s">
        <v>49</v>
      </c>
      <c r="C105" s="27" t="s">
        <v>50</v>
      </c>
      <c r="D105" s="27"/>
      <c r="E105" s="27"/>
      <c r="F105" s="27">
        <v>8.46</v>
      </c>
      <c r="G105" s="27">
        <f t="shared" si="16"/>
        <v>2.5380000000000007</v>
      </c>
      <c r="H105" s="27"/>
      <c r="I105" s="27"/>
      <c r="J105" s="27">
        <f t="shared" si="17"/>
        <v>2.5380000000000007</v>
      </c>
      <c r="K105" s="27"/>
      <c r="L105" s="28"/>
      <c r="M105" s="27"/>
      <c r="N105" s="27">
        <f t="shared" si="18"/>
        <v>0</v>
      </c>
      <c r="O105" s="27">
        <v>1</v>
      </c>
      <c r="P105" s="27"/>
      <c r="Q105" s="27"/>
      <c r="R105" s="29">
        <f t="shared" si="19"/>
        <v>3.5380000000000007</v>
      </c>
    </row>
    <row r="106" spans="1:18" ht="24.75" customHeight="1">
      <c r="A106" s="26">
        <f t="shared" si="15"/>
        <v>103</v>
      </c>
      <c r="B106" s="26" t="s">
        <v>34</v>
      </c>
      <c r="C106" s="27" t="s">
        <v>28</v>
      </c>
      <c r="D106" s="27"/>
      <c r="E106" s="27">
        <v>0</v>
      </c>
      <c r="F106" s="27">
        <v>6.46</v>
      </c>
      <c r="G106" s="27">
        <f t="shared" si="16"/>
        <v>1.9380000000000002</v>
      </c>
      <c r="H106" s="27"/>
      <c r="I106" s="27"/>
      <c r="J106" s="27">
        <f t="shared" si="17"/>
        <v>1.9380000000000002</v>
      </c>
      <c r="K106" s="27">
        <v>0.6</v>
      </c>
      <c r="L106" s="28"/>
      <c r="M106" s="27"/>
      <c r="N106" s="27">
        <f t="shared" si="18"/>
        <v>0.6</v>
      </c>
      <c r="O106" s="27">
        <v>1</v>
      </c>
      <c r="P106" s="27"/>
      <c r="Q106" s="27"/>
      <c r="R106" s="29">
        <f t="shared" si="19"/>
        <v>3.5380000000000003</v>
      </c>
    </row>
    <row r="107" spans="1:18" ht="24.75" customHeight="1">
      <c r="A107" s="26">
        <f t="shared" si="15"/>
        <v>104</v>
      </c>
      <c r="B107" s="26" t="s">
        <v>113</v>
      </c>
      <c r="C107" s="27" t="s">
        <v>44</v>
      </c>
      <c r="D107" s="27"/>
      <c r="E107" s="27">
        <v>0.426</v>
      </c>
      <c r="F107" s="27">
        <v>7.02</v>
      </c>
      <c r="G107" s="27">
        <f t="shared" si="16"/>
        <v>2.1060000000000003</v>
      </c>
      <c r="H107" s="27"/>
      <c r="I107" s="27"/>
      <c r="J107" s="27">
        <f t="shared" si="17"/>
        <v>2.5320000000000005</v>
      </c>
      <c r="K107" s="27"/>
      <c r="L107" s="28"/>
      <c r="M107" s="27"/>
      <c r="N107" s="27">
        <f t="shared" si="18"/>
        <v>0</v>
      </c>
      <c r="O107" s="27">
        <v>1</v>
      </c>
      <c r="P107" s="27"/>
      <c r="Q107" s="27"/>
      <c r="R107" s="29">
        <f t="shared" si="19"/>
        <v>3.5320000000000005</v>
      </c>
    </row>
    <row r="108" spans="1:18" ht="24.75" customHeight="1">
      <c r="A108" s="26">
        <f t="shared" si="15"/>
        <v>105</v>
      </c>
      <c r="B108" s="26" t="s">
        <v>170</v>
      </c>
      <c r="C108" s="27" t="s">
        <v>77</v>
      </c>
      <c r="D108" s="27"/>
      <c r="E108" s="27">
        <v>0.457</v>
      </c>
      <c r="F108" s="27">
        <v>6.8</v>
      </c>
      <c r="G108" s="27">
        <f t="shared" si="16"/>
        <v>2.04</v>
      </c>
      <c r="H108" s="27"/>
      <c r="I108" s="27"/>
      <c r="J108" s="27">
        <f t="shared" si="17"/>
        <v>2.497</v>
      </c>
      <c r="K108" s="27"/>
      <c r="L108" s="28"/>
      <c r="M108" s="27"/>
      <c r="N108" s="27">
        <f t="shared" si="18"/>
        <v>0</v>
      </c>
      <c r="O108" s="27">
        <v>1</v>
      </c>
      <c r="P108" s="27"/>
      <c r="Q108" s="27"/>
      <c r="R108" s="29">
        <f t="shared" si="19"/>
        <v>3.497</v>
      </c>
    </row>
    <row r="109" spans="1:18" ht="24.75" customHeight="1">
      <c r="A109" s="26">
        <f t="shared" si="15"/>
        <v>106</v>
      </c>
      <c r="B109" s="26" t="s">
        <v>239</v>
      </c>
      <c r="C109" s="27" t="s">
        <v>92</v>
      </c>
      <c r="D109" s="27"/>
      <c r="E109" s="27">
        <v>0.41200000000000003</v>
      </c>
      <c r="F109" s="27">
        <v>6.9</v>
      </c>
      <c r="G109" s="27">
        <f t="shared" si="16"/>
        <v>2.0700000000000003</v>
      </c>
      <c r="H109" s="27"/>
      <c r="I109" s="27"/>
      <c r="J109" s="27">
        <f t="shared" si="17"/>
        <v>2.482</v>
      </c>
      <c r="K109" s="27"/>
      <c r="L109" s="28"/>
      <c r="M109" s="27"/>
      <c r="N109" s="27">
        <f t="shared" si="18"/>
        <v>0</v>
      </c>
      <c r="O109" s="27">
        <v>1</v>
      </c>
      <c r="P109" s="27"/>
      <c r="Q109" s="27"/>
      <c r="R109" s="29">
        <f t="shared" si="19"/>
        <v>3.482</v>
      </c>
    </row>
    <row r="110" spans="1:18" ht="24.75" customHeight="1">
      <c r="A110" s="26">
        <f t="shared" si="15"/>
        <v>107</v>
      </c>
      <c r="B110" s="26" t="s">
        <v>203</v>
      </c>
      <c r="C110" s="27" t="s">
        <v>94</v>
      </c>
      <c r="D110" s="27"/>
      <c r="E110" s="27">
        <v>0.40900000000000003</v>
      </c>
      <c r="F110" s="27">
        <v>6.9</v>
      </c>
      <c r="G110" s="27">
        <f t="shared" si="16"/>
        <v>2.0700000000000003</v>
      </c>
      <c r="H110" s="27"/>
      <c r="I110" s="27"/>
      <c r="J110" s="27">
        <f t="shared" si="17"/>
        <v>2.479</v>
      </c>
      <c r="K110" s="27"/>
      <c r="L110" s="28"/>
      <c r="M110" s="27"/>
      <c r="N110" s="27">
        <f t="shared" si="18"/>
        <v>0</v>
      </c>
      <c r="O110" s="27">
        <v>1</v>
      </c>
      <c r="P110" s="27"/>
      <c r="Q110" s="27"/>
      <c r="R110" s="29">
        <f t="shared" si="19"/>
        <v>3.479</v>
      </c>
    </row>
    <row r="111" spans="1:18" ht="24.75" customHeight="1">
      <c r="A111" s="26">
        <f t="shared" si="15"/>
        <v>108</v>
      </c>
      <c r="B111" s="26" t="s">
        <v>238</v>
      </c>
      <c r="C111" s="27" t="s">
        <v>44</v>
      </c>
      <c r="D111" s="27" t="s">
        <v>213</v>
      </c>
      <c r="E111" s="27">
        <v>0</v>
      </c>
      <c r="F111" s="27">
        <v>6.24</v>
      </c>
      <c r="G111" s="27">
        <f t="shared" si="16"/>
        <v>1.8720000000000003</v>
      </c>
      <c r="H111" s="27"/>
      <c r="I111" s="27"/>
      <c r="J111" s="27">
        <f t="shared" si="17"/>
        <v>1.8720000000000003</v>
      </c>
      <c r="K111" s="27">
        <v>0.6</v>
      </c>
      <c r="L111" s="28"/>
      <c r="M111" s="27"/>
      <c r="N111" s="27">
        <f t="shared" si="18"/>
        <v>0.6</v>
      </c>
      <c r="O111" s="27">
        <v>1</v>
      </c>
      <c r="P111" s="27"/>
      <c r="Q111" s="27"/>
      <c r="R111" s="29">
        <f t="shared" si="19"/>
        <v>3.4720000000000004</v>
      </c>
    </row>
    <row r="112" spans="1:18" ht="24.75" customHeight="1">
      <c r="A112" s="26">
        <f t="shared" si="15"/>
        <v>109</v>
      </c>
      <c r="B112" s="26" t="s">
        <v>52</v>
      </c>
      <c r="C112" s="27" t="s">
        <v>40</v>
      </c>
      <c r="D112" s="27"/>
      <c r="E112" s="27">
        <v>0</v>
      </c>
      <c r="F112" s="27">
        <v>8.2</v>
      </c>
      <c r="G112" s="27">
        <f t="shared" si="16"/>
        <v>2.46</v>
      </c>
      <c r="H112" s="27"/>
      <c r="I112" s="27"/>
      <c r="J112" s="27">
        <f t="shared" si="17"/>
        <v>2.46</v>
      </c>
      <c r="K112" s="27"/>
      <c r="L112" s="28"/>
      <c r="M112" s="27"/>
      <c r="N112" s="27">
        <f t="shared" si="18"/>
        <v>0</v>
      </c>
      <c r="O112" s="27">
        <v>1</v>
      </c>
      <c r="P112" s="27"/>
      <c r="Q112" s="27"/>
      <c r="R112" s="29">
        <f t="shared" si="19"/>
        <v>3.46</v>
      </c>
    </row>
    <row r="113" spans="1:18" ht="24.75" customHeight="1">
      <c r="A113" s="26">
        <f t="shared" si="15"/>
        <v>110</v>
      </c>
      <c r="B113" s="26" t="s">
        <v>63</v>
      </c>
      <c r="C113" s="27" t="s">
        <v>31</v>
      </c>
      <c r="D113" s="27"/>
      <c r="E113" s="27">
        <v>0</v>
      </c>
      <c r="F113" s="27">
        <v>6.12</v>
      </c>
      <c r="G113" s="27">
        <f t="shared" si="16"/>
        <v>1.8360000000000003</v>
      </c>
      <c r="H113" s="27"/>
      <c r="I113" s="27"/>
      <c r="J113" s="27">
        <f t="shared" si="17"/>
        <v>1.8360000000000003</v>
      </c>
      <c r="K113" s="27">
        <v>0.6</v>
      </c>
      <c r="L113" s="28"/>
      <c r="M113" s="27"/>
      <c r="N113" s="27">
        <f t="shared" si="18"/>
        <v>0.6</v>
      </c>
      <c r="O113" s="27">
        <v>1</v>
      </c>
      <c r="P113" s="27"/>
      <c r="Q113" s="27"/>
      <c r="R113" s="29">
        <f t="shared" si="19"/>
        <v>3.4360000000000004</v>
      </c>
    </row>
    <row r="114" spans="1:18" ht="24.75" customHeight="1">
      <c r="A114" s="26">
        <f t="shared" si="15"/>
        <v>111</v>
      </c>
      <c r="B114" s="26" t="s">
        <v>25</v>
      </c>
      <c r="C114" s="27" t="s">
        <v>26</v>
      </c>
      <c r="D114" s="27"/>
      <c r="E114" s="27">
        <v>0</v>
      </c>
      <c r="F114" s="27">
        <v>7.97</v>
      </c>
      <c r="G114" s="27">
        <f t="shared" si="16"/>
        <v>2.3910000000000005</v>
      </c>
      <c r="H114" s="27"/>
      <c r="I114" s="27"/>
      <c r="J114" s="27">
        <f t="shared" si="17"/>
        <v>2.3910000000000005</v>
      </c>
      <c r="K114" s="27"/>
      <c r="L114" s="28"/>
      <c r="M114" s="27"/>
      <c r="N114" s="27">
        <f t="shared" si="18"/>
        <v>0</v>
      </c>
      <c r="O114" s="27">
        <v>1</v>
      </c>
      <c r="P114" s="27"/>
      <c r="Q114" s="27"/>
      <c r="R114" s="29">
        <f t="shared" si="19"/>
        <v>3.3910000000000005</v>
      </c>
    </row>
    <row r="115" spans="1:18" ht="24.75" customHeight="1">
      <c r="A115" s="26">
        <f t="shared" si="15"/>
        <v>112</v>
      </c>
      <c r="B115" s="26" t="s">
        <v>27</v>
      </c>
      <c r="C115" s="27" t="s">
        <v>28</v>
      </c>
      <c r="D115" s="27" t="s">
        <v>29</v>
      </c>
      <c r="E115" s="27">
        <v>0.5630000000000001</v>
      </c>
      <c r="F115" s="27">
        <v>6.01</v>
      </c>
      <c r="G115" s="27">
        <f t="shared" si="16"/>
        <v>1.8030000000000002</v>
      </c>
      <c r="H115" s="27"/>
      <c r="I115" s="27"/>
      <c r="J115" s="27">
        <f t="shared" si="17"/>
        <v>2.366</v>
      </c>
      <c r="K115" s="27"/>
      <c r="L115" s="28"/>
      <c r="M115" s="27"/>
      <c r="N115" s="27">
        <f t="shared" si="18"/>
        <v>0</v>
      </c>
      <c r="O115" s="27">
        <v>1</v>
      </c>
      <c r="P115" s="27"/>
      <c r="Q115" s="27"/>
      <c r="R115" s="29">
        <f t="shared" si="19"/>
        <v>3.366</v>
      </c>
    </row>
    <row r="116" spans="1:18" ht="24.75" customHeight="1">
      <c r="A116" s="26">
        <f t="shared" si="15"/>
        <v>113</v>
      </c>
      <c r="B116" s="26" t="s">
        <v>66</v>
      </c>
      <c r="C116" s="27" t="s">
        <v>33</v>
      </c>
      <c r="D116" s="27"/>
      <c r="E116" s="27">
        <v>0</v>
      </c>
      <c r="F116" s="27">
        <v>7.79</v>
      </c>
      <c r="G116" s="27">
        <f t="shared" si="16"/>
        <v>2.337</v>
      </c>
      <c r="H116" s="27"/>
      <c r="I116" s="27"/>
      <c r="J116" s="27">
        <f t="shared" si="17"/>
        <v>2.337</v>
      </c>
      <c r="K116" s="27"/>
      <c r="L116" s="28"/>
      <c r="M116" s="27"/>
      <c r="N116" s="27">
        <f t="shared" si="18"/>
        <v>0</v>
      </c>
      <c r="O116" s="27">
        <v>1</v>
      </c>
      <c r="P116" s="27"/>
      <c r="Q116" s="27"/>
      <c r="R116" s="29">
        <f t="shared" si="19"/>
        <v>3.337</v>
      </c>
    </row>
    <row r="117" spans="1:18" ht="24.75" customHeight="1">
      <c r="A117" s="26">
        <f t="shared" si="15"/>
        <v>114</v>
      </c>
      <c r="B117" s="26" t="s">
        <v>151</v>
      </c>
      <c r="C117" s="27" t="s">
        <v>42</v>
      </c>
      <c r="D117" s="27"/>
      <c r="E117" s="27">
        <v>0</v>
      </c>
      <c r="F117" s="27">
        <v>7.58</v>
      </c>
      <c r="G117" s="27">
        <f t="shared" si="16"/>
        <v>2.2740000000000005</v>
      </c>
      <c r="H117" s="27"/>
      <c r="I117" s="27"/>
      <c r="J117" s="27">
        <f t="shared" si="17"/>
        <v>2.2740000000000005</v>
      </c>
      <c r="K117" s="27"/>
      <c r="L117" s="28"/>
      <c r="M117" s="27"/>
      <c r="N117" s="27">
        <f t="shared" si="18"/>
        <v>0</v>
      </c>
      <c r="O117" s="27">
        <v>1</v>
      </c>
      <c r="P117" s="27"/>
      <c r="Q117" s="27"/>
      <c r="R117" s="29">
        <f t="shared" si="19"/>
        <v>3.2740000000000005</v>
      </c>
    </row>
    <row r="118" spans="1:18" ht="24.75" customHeight="1">
      <c r="A118" s="26">
        <f t="shared" si="15"/>
        <v>115</v>
      </c>
      <c r="B118" s="26" t="s">
        <v>79</v>
      </c>
      <c r="C118" s="27" t="s">
        <v>80</v>
      </c>
      <c r="D118" s="27"/>
      <c r="E118" s="27">
        <v>0</v>
      </c>
      <c r="F118" s="27">
        <v>7.57</v>
      </c>
      <c r="G118" s="27">
        <f t="shared" si="16"/>
        <v>2.2710000000000004</v>
      </c>
      <c r="H118" s="27"/>
      <c r="I118" s="27"/>
      <c r="J118" s="27">
        <f t="shared" si="17"/>
        <v>2.2710000000000004</v>
      </c>
      <c r="K118" s="27"/>
      <c r="L118" s="31"/>
      <c r="M118" s="27"/>
      <c r="N118" s="27">
        <f t="shared" si="18"/>
        <v>0</v>
      </c>
      <c r="O118" s="27">
        <v>1</v>
      </c>
      <c r="P118" s="27"/>
      <c r="Q118" s="27"/>
      <c r="R118" s="29">
        <f t="shared" si="19"/>
        <v>3.2710000000000004</v>
      </c>
    </row>
    <row r="119" spans="1:18" ht="24.75" customHeight="1">
      <c r="A119" s="26">
        <f t="shared" si="15"/>
        <v>116</v>
      </c>
      <c r="B119" s="26" t="s">
        <v>188</v>
      </c>
      <c r="C119" s="27" t="s">
        <v>31</v>
      </c>
      <c r="D119" s="27"/>
      <c r="E119" s="27">
        <v>0</v>
      </c>
      <c r="F119" s="27">
        <v>7.55</v>
      </c>
      <c r="G119" s="27">
        <f t="shared" si="16"/>
        <v>2.265</v>
      </c>
      <c r="H119" s="27"/>
      <c r="I119" s="27"/>
      <c r="J119" s="27">
        <f t="shared" si="17"/>
        <v>2.265</v>
      </c>
      <c r="K119" s="27"/>
      <c r="L119" s="28"/>
      <c r="M119" s="27"/>
      <c r="N119" s="27">
        <f t="shared" si="18"/>
        <v>0</v>
      </c>
      <c r="O119" s="27">
        <v>1</v>
      </c>
      <c r="P119" s="27"/>
      <c r="Q119" s="27"/>
      <c r="R119" s="29">
        <f t="shared" si="19"/>
        <v>3.265</v>
      </c>
    </row>
    <row r="120" spans="1:18" ht="24.75" customHeight="1">
      <c r="A120" s="26">
        <f t="shared" si="15"/>
        <v>117</v>
      </c>
      <c r="B120" s="26" t="s">
        <v>209</v>
      </c>
      <c r="C120" s="27" t="s">
        <v>136</v>
      </c>
      <c r="D120" s="27"/>
      <c r="E120" s="27">
        <v>0.383</v>
      </c>
      <c r="F120" s="27">
        <v>6.17</v>
      </c>
      <c r="G120" s="27">
        <f t="shared" si="16"/>
        <v>1.8510000000000002</v>
      </c>
      <c r="H120" s="27"/>
      <c r="I120" s="27"/>
      <c r="J120" s="27">
        <f t="shared" si="17"/>
        <v>2.234</v>
      </c>
      <c r="K120" s="27"/>
      <c r="L120" s="28"/>
      <c r="M120" s="27"/>
      <c r="N120" s="27">
        <f t="shared" si="18"/>
        <v>0</v>
      </c>
      <c r="O120" s="27">
        <v>1</v>
      </c>
      <c r="P120" s="27"/>
      <c r="Q120" s="27"/>
      <c r="R120" s="29">
        <f t="shared" si="19"/>
        <v>3.234</v>
      </c>
    </row>
    <row r="121" spans="1:18" ht="24.75" customHeight="1">
      <c r="A121" s="26">
        <f t="shared" si="15"/>
        <v>118</v>
      </c>
      <c r="B121" s="26" t="s">
        <v>231</v>
      </c>
      <c r="C121" s="27" t="s">
        <v>133</v>
      </c>
      <c r="D121" s="27"/>
      <c r="E121" s="27">
        <v>0</v>
      </c>
      <c r="F121" s="27">
        <v>7.41</v>
      </c>
      <c r="G121" s="27">
        <f t="shared" si="16"/>
        <v>2.2230000000000003</v>
      </c>
      <c r="H121" s="27"/>
      <c r="I121" s="27"/>
      <c r="J121" s="27">
        <f t="shared" si="17"/>
        <v>2.2230000000000003</v>
      </c>
      <c r="K121" s="27"/>
      <c r="L121" s="28"/>
      <c r="M121" s="27"/>
      <c r="N121" s="27">
        <f t="shared" si="18"/>
        <v>0</v>
      </c>
      <c r="O121" s="27">
        <v>1</v>
      </c>
      <c r="P121" s="27"/>
      <c r="Q121" s="27"/>
      <c r="R121" s="29">
        <f t="shared" si="19"/>
        <v>3.2230000000000003</v>
      </c>
    </row>
    <row r="122" spans="1:18" ht="24.75" customHeight="1">
      <c r="A122" s="26">
        <f t="shared" si="15"/>
        <v>119</v>
      </c>
      <c r="B122" s="26" t="s">
        <v>167</v>
      </c>
      <c r="C122" s="27" t="s">
        <v>101</v>
      </c>
      <c r="D122" s="27"/>
      <c r="E122" s="27">
        <v>0</v>
      </c>
      <c r="F122" s="27">
        <v>7.4</v>
      </c>
      <c r="G122" s="27">
        <f t="shared" si="16"/>
        <v>2.2200000000000006</v>
      </c>
      <c r="H122" s="27"/>
      <c r="I122" s="27"/>
      <c r="J122" s="27">
        <f t="shared" si="17"/>
        <v>2.2200000000000006</v>
      </c>
      <c r="K122" s="27"/>
      <c r="L122" s="28"/>
      <c r="M122" s="27"/>
      <c r="N122" s="27">
        <f t="shared" si="18"/>
        <v>0</v>
      </c>
      <c r="O122" s="27">
        <v>1</v>
      </c>
      <c r="P122" s="27"/>
      <c r="Q122" s="27"/>
      <c r="R122" s="29">
        <f t="shared" si="19"/>
        <v>3.2200000000000006</v>
      </c>
    </row>
    <row r="123" spans="1:18" ht="24.75" customHeight="1">
      <c r="A123" s="26">
        <f t="shared" si="15"/>
        <v>120</v>
      </c>
      <c r="B123" s="26" t="s">
        <v>161</v>
      </c>
      <c r="C123" s="27" t="s">
        <v>54</v>
      </c>
      <c r="D123" s="27" t="s">
        <v>50</v>
      </c>
      <c r="E123" s="27">
        <v>1.201</v>
      </c>
      <c r="F123" s="27">
        <v>7.37</v>
      </c>
      <c r="G123" s="27">
        <f t="shared" si="16"/>
        <v>2.2110000000000003</v>
      </c>
      <c r="H123" s="27"/>
      <c r="I123" s="27"/>
      <c r="J123" s="27">
        <f>G123+H123+I123</f>
        <v>2.2110000000000003</v>
      </c>
      <c r="K123" s="27"/>
      <c r="L123" s="28"/>
      <c r="M123" s="27"/>
      <c r="N123" s="27">
        <f t="shared" si="18"/>
        <v>0</v>
      </c>
      <c r="O123" s="27">
        <v>1</v>
      </c>
      <c r="P123" s="34"/>
      <c r="Q123" s="33" t="s">
        <v>96</v>
      </c>
      <c r="R123" s="29">
        <f t="shared" si="19"/>
        <v>3.2110000000000003</v>
      </c>
    </row>
    <row r="124" spans="1:18" ht="24.75" customHeight="1">
      <c r="A124" s="26">
        <f t="shared" si="15"/>
        <v>121</v>
      </c>
      <c r="B124" s="26" t="s">
        <v>230</v>
      </c>
      <c r="C124" s="27" t="s">
        <v>136</v>
      </c>
      <c r="D124" s="27"/>
      <c r="E124" s="27">
        <v>0</v>
      </c>
      <c r="F124" s="27">
        <v>7.34</v>
      </c>
      <c r="G124" s="27">
        <f t="shared" si="16"/>
        <v>2.2020000000000004</v>
      </c>
      <c r="H124" s="27"/>
      <c r="I124" s="27"/>
      <c r="J124" s="27">
        <f aca="true" t="shared" si="20" ref="J124:J162">E124+G124+H124+I124</f>
        <v>2.2020000000000004</v>
      </c>
      <c r="K124" s="27"/>
      <c r="L124" s="28"/>
      <c r="M124" s="27"/>
      <c r="N124" s="27">
        <f t="shared" si="18"/>
        <v>0</v>
      </c>
      <c r="O124" s="27">
        <v>1</v>
      </c>
      <c r="P124" s="27"/>
      <c r="Q124" s="27"/>
      <c r="R124" s="29">
        <f t="shared" si="19"/>
        <v>3.2020000000000004</v>
      </c>
    </row>
    <row r="125" spans="1:18" ht="24.75" customHeight="1">
      <c r="A125" s="26">
        <f t="shared" si="15"/>
        <v>122</v>
      </c>
      <c r="B125" s="26" t="s">
        <v>227</v>
      </c>
      <c r="C125" s="27" t="s">
        <v>36</v>
      </c>
      <c r="D125" s="27"/>
      <c r="E125" s="27">
        <v>0</v>
      </c>
      <c r="F125" s="27">
        <v>7.24</v>
      </c>
      <c r="G125" s="27">
        <f t="shared" si="16"/>
        <v>2.1720000000000006</v>
      </c>
      <c r="H125" s="27"/>
      <c r="I125" s="27"/>
      <c r="J125" s="27">
        <f t="shared" si="20"/>
        <v>2.1720000000000006</v>
      </c>
      <c r="K125" s="27"/>
      <c r="L125" s="28"/>
      <c r="M125" s="27"/>
      <c r="N125" s="27">
        <f t="shared" si="18"/>
        <v>0</v>
      </c>
      <c r="O125" s="27">
        <v>1</v>
      </c>
      <c r="P125" s="27"/>
      <c r="Q125" s="27"/>
      <c r="R125" s="29">
        <f t="shared" si="19"/>
        <v>3.1720000000000006</v>
      </c>
    </row>
    <row r="126" spans="1:18" ht="24.75" customHeight="1">
      <c r="A126" s="26">
        <f t="shared" si="15"/>
        <v>123</v>
      </c>
      <c r="B126" s="26" t="s">
        <v>72</v>
      </c>
      <c r="C126" s="27" t="s">
        <v>28</v>
      </c>
      <c r="D126" s="27"/>
      <c r="E126" s="27">
        <v>0</v>
      </c>
      <c r="F126" s="27">
        <v>7.23</v>
      </c>
      <c r="G126" s="27">
        <f t="shared" si="16"/>
        <v>2.1690000000000005</v>
      </c>
      <c r="H126" s="27"/>
      <c r="I126" s="27"/>
      <c r="J126" s="27">
        <f t="shared" si="20"/>
        <v>2.1690000000000005</v>
      </c>
      <c r="K126" s="27"/>
      <c r="L126" s="28"/>
      <c r="M126" s="27"/>
      <c r="N126" s="27">
        <f t="shared" si="18"/>
        <v>0</v>
      </c>
      <c r="O126" s="27">
        <v>1</v>
      </c>
      <c r="P126" s="27"/>
      <c r="Q126" s="27"/>
      <c r="R126" s="29">
        <f t="shared" si="19"/>
        <v>3.1690000000000005</v>
      </c>
    </row>
    <row r="127" spans="1:18" ht="24.75" customHeight="1">
      <c r="A127" s="26">
        <f t="shared" si="15"/>
        <v>124</v>
      </c>
      <c r="B127" s="26" t="s">
        <v>74</v>
      </c>
      <c r="C127" s="27" t="s">
        <v>40</v>
      </c>
      <c r="D127" s="27"/>
      <c r="E127" s="27">
        <v>0</v>
      </c>
      <c r="F127" s="27">
        <v>7.21</v>
      </c>
      <c r="G127" s="27">
        <f t="shared" si="16"/>
        <v>2.1630000000000003</v>
      </c>
      <c r="H127" s="27"/>
      <c r="I127" s="27"/>
      <c r="J127" s="27">
        <f t="shared" si="20"/>
        <v>2.1630000000000003</v>
      </c>
      <c r="K127" s="27"/>
      <c r="L127" s="28"/>
      <c r="M127" s="27"/>
      <c r="N127" s="27">
        <f t="shared" si="18"/>
        <v>0</v>
      </c>
      <c r="O127" s="27">
        <v>1</v>
      </c>
      <c r="P127" s="27"/>
      <c r="Q127" s="27"/>
      <c r="R127" s="29">
        <f t="shared" si="19"/>
        <v>3.1630000000000003</v>
      </c>
    </row>
    <row r="128" spans="1:18" ht="24.75" customHeight="1">
      <c r="A128" s="26">
        <f t="shared" si="15"/>
        <v>125</v>
      </c>
      <c r="B128" s="26" t="s">
        <v>104</v>
      </c>
      <c r="C128" s="27" t="s">
        <v>40</v>
      </c>
      <c r="D128" s="27"/>
      <c r="E128" s="27">
        <v>0</v>
      </c>
      <c r="F128" s="27">
        <v>7.16</v>
      </c>
      <c r="G128" s="27">
        <f t="shared" si="16"/>
        <v>2.1480000000000006</v>
      </c>
      <c r="H128" s="27"/>
      <c r="I128" s="27"/>
      <c r="J128" s="27">
        <f t="shared" si="20"/>
        <v>2.1480000000000006</v>
      </c>
      <c r="K128" s="27"/>
      <c r="L128" s="28"/>
      <c r="M128" s="27"/>
      <c r="N128" s="27">
        <f t="shared" si="18"/>
        <v>0</v>
      </c>
      <c r="O128" s="27">
        <v>1</v>
      </c>
      <c r="P128" s="27"/>
      <c r="Q128" s="27"/>
      <c r="R128" s="29">
        <f t="shared" si="19"/>
        <v>3.1480000000000006</v>
      </c>
    </row>
    <row r="129" spans="1:18" ht="24.75" customHeight="1">
      <c r="A129" s="26">
        <f t="shared" si="15"/>
        <v>126</v>
      </c>
      <c r="B129" s="26" t="s">
        <v>217</v>
      </c>
      <c r="C129" s="27" t="s">
        <v>77</v>
      </c>
      <c r="D129" s="27" t="s">
        <v>218</v>
      </c>
      <c r="E129" s="27">
        <v>0</v>
      </c>
      <c r="F129" s="27">
        <v>7.16</v>
      </c>
      <c r="G129" s="27">
        <f t="shared" si="16"/>
        <v>2.1480000000000006</v>
      </c>
      <c r="H129" s="27"/>
      <c r="I129" s="27"/>
      <c r="J129" s="27">
        <f t="shared" si="20"/>
        <v>2.1480000000000006</v>
      </c>
      <c r="K129" s="27"/>
      <c r="L129" s="28"/>
      <c r="M129" s="27"/>
      <c r="N129" s="27">
        <f t="shared" si="18"/>
        <v>0</v>
      </c>
      <c r="O129" s="27">
        <v>1</v>
      </c>
      <c r="P129" s="27"/>
      <c r="Q129" s="27"/>
      <c r="R129" s="29">
        <f t="shared" si="19"/>
        <v>3.1480000000000006</v>
      </c>
    </row>
    <row r="130" spans="1:18" ht="24.75" customHeight="1">
      <c r="A130" s="26">
        <f t="shared" si="15"/>
        <v>127</v>
      </c>
      <c r="B130" s="26" t="s">
        <v>144</v>
      </c>
      <c r="C130" s="27" t="s">
        <v>36</v>
      </c>
      <c r="D130" s="27"/>
      <c r="E130" s="27">
        <v>0</v>
      </c>
      <c r="F130" s="27">
        <v>7.1</v>
      </c>
      <c r="G130" s="27">
        <f t="shared" si="16"/>
        <v>2.1300000000000003</v>
      </c>
      <c r="H130" s="27"/>
      <c r="I130" s="27"/>
      <c r="J130" s="27">
        <f t="shared" si="20"/>
        <v>2.1300000000000003</v>
      </c>
      <c r="K130" s="27"/>
      <c r="L130" s="28"/>
      <c r="M130" s="27"/>
      <c r="N130" s="27">
        <f t="shared" si="18"/>
        <v>0</v>
      </c>
      <c r="O130" s="27">
        <v>1</v>
      </c>
      <c r="P130" s="27"/>
      <c r="Q130" s="27"/>
      <c r="R130" s="29">
        <f t="shared" si="19"/>
        <v>3.1300000000000003</v>
      </c>
    </row>
    <row r="131" spans="1:18" ht="24.75" customHeight="1">
      <c r="A131" s="26">
        <f t="shared" si="15"/>
        <v>128</v>
      </c>
      <c r="B131" s="26" t="s">
        <v>186</v>
      </c>
      <c r="C131" s="27" t="s">
        <v>40</v>
      </c>
      <c r="D131" s="27"/>
      <c r="E131" s="27">
        <v>0</v>
      </c>
      <c r="F131" s="27">
        <v>7.1</v>
      </c>
      <c r="G131" s="27">
        <f t="shared" si="16"/>
        <v>2.1300000000000003</v>
      </c>
      <c r="H131" s="27"/>
      <c r="I131" s="27"/>
      <c r="J131" s="27">
        <f t="shared" si="20"/>
        <v>2.1300000000000003</v>
      </c>
      <c r="K131" s="27"/>
      <c r="L131" s="28"/>
      <c r="M131" s="27"/>
      <c r="N131" s="27">
        <f t="shared" si="18"/>
        <v>0</v>
      </c>
      <c r="O131" s="27">
        <v>1</v>
      </c>
      <c r="P131" s="27"/>
      <c r="Q131" s="27"/>
      <c r="R131" s="29">
        <f t="shared" si="19"/>
        <v>3.1300000000000003</v>
      </c>
    </row>
    <row r="132" spans="1:18" ht="24.75" customHeight="1">
      <c r="A132" s="26">
        <f aca="true" t="shared" si="21" ref="A132:A162">A131+1</f>
        <v>129</v>
      </c>
      <c r="B132" s="26" t="s">
        <v>240</v>
      </c>
      <c r="C132" s="27" t="s">
        <v>136</v>
      </c>
      <c r="D132" s="27"/>
      <c r="E132" s="27">
        <v>0</v>
      </c>
      <c r="F132" s="27">
        <v>7.1</v>
      </c>
      <c r="G132" s="27">
        <f aca="true" t="shared" si="22" ref="G132:G162">F132*0.3</f>
        <v>2.1300000000000003</v>
      </c>
      <c r="H132" s="27"/>
      <c r="I132" s="27"/>
      <c r="J132" s="27">
        <f t="shared" si="20"/>
        <v>2.1300000000000003</v>
      </c>
      <c r="K132" s="27"/>
      <c r="L132" s="28"/>
      <c r="M132" s="27"/>
      <c r="N132" s="27">
        <f aca="true" t="shared" si="23" ref="N132:N162">K132+L132+M132</f>
        <v>0</v>
      </c>
      <c r="O132" s="27">
        <v>1</v>
      </c>
      <c r="P132" s="27"/>
      <c r="Q132" s="27"/>
      <c r="R132" s="29">
        <f aca="true" t="shared" si="24" ref="R132:R162">J132+N132+O132</f>
        <v>3.1300000000000003</v>
      </c>
    </row>
    <row r="133" spans="1:18" ht="24.75" customHeight="1">
      <c r="A133" s="26">
        <f t="shared" si="21"/>
        <v>130</v>
      </c>
      <c r="B133" s="26" t="s">
        <v>30</v>
      </c>
      <c r="C133" s="27" t="s">
        <v>31</v>
      </c>
      <c r="D133" s="27"/>
      <c r="E133" s="27">
        <v>0</v>
      </c>
      <c r="F133" s="27">
        <v>7.07</v>
      </c>
      <c r="G133" s="27">
        <f t="shared" si="22"/>
        <v>2.1210000000000004</v>
      </c>
      <c r="H133" s="27"/>
      <c r="I133" s="27"/>
      <c r="J133" s="27">
        <f t="shared" si="20"/>
        <v>2.1210000000000004</v>
      </c>
      <c r="K133" s="27"/>
      <c r="L133" s="28"/>
      <c r="M133" s="27"/>
      <c r="N133" s="27">
        <f t="shared" si="23"/>
        <v>0</v>
      </c>
      <c r="O133" s="27">
        <v>1</v>
      </c>
      <c r="P133" s="27"/>
      <c r="Q133" s="27"/>
      <c r="R133" s="29">
        <f t="shared" si="24"/>
        <v>3.1210000000000004</v>
      </c>
    </row>
    <row r="134" spans="1:18" ht="24.75" customHeight="1">
      <c r="A134" s="26">
        <f t="shared" si="21"/>
        <v>131</v>
      </c>
      <c r="B134" s="26" t="s">
        <v>194</v>
      </c>
      <c r="C134" s="27" t="s">
        <v>92</v>
      </c>
      <c r="D134" s="27"/>
      <c r="E134" s="27">
        <v>0.181</v>
      </c>
      <c r="F134" s="27">
        <v>6.44</v>
      </c>
      <c r="G134" s="27">
        <f t="shared" si="22"/>
        <v>1.9320000000000004</v>
      </c>
      <c r="H134" s="27"/>
      <c r="I134" s="27"/>
      <c r="J134" s="27">
        <f t="shared" si="20"/>
        <v>2.1130000000000004</v>
      </c>
      <c r="K134" s="27"/>
      <c r="L134" s="28"/>
      <c r="M134" s="27"/>
      <c r="N134" s="27">
        <f t="shared" si="23"/>
        <v>0</v>
      </c>
      <c r="O134" s="27">
        <v>1</v>
      </c>
      <c r="P134" s="27"/>
      <c r="Q134" s="27"/>
      <c r="R134" s="29">
        <f t="shared" si="24"/>
        <v>3.1130000000000004</v>
      </c>
    </row>
    <row r="135" spans="1:18" ht="24.75" customHeight="1">
      <c r="A135" s="26">
        <f t="shared" si="21"/>
        <v>132</v>
      </c>
      <c r="B135" s="26" t="s">
        <v>51</v>
      </c>
      <c r="C135" s="27" t="s">
        <v>28</v>
      </c>
      <c r="D135" s="27"/>
      <c r="E135" s="27">
        <v>0</v>
      </c>
      <c r="F135" s="27">
        <v>7.04</v>
      </c>
      <c r="G135" s="27">
        <f t="shared" si="22"/>
        <v>2.1120000000000005</v>
      </c>
      <c r="H135" s="27"/>
      <c r="I135" s="27"/>
      <c r="J135" s="27">
        <f t="shared" si="20"/>
        <v>2.1120000000000005</v>
      </c>
      <c r="K135" s="27"/>
      <c r="L135" s="28"/>
      <c r="M135" s="27"/>
      <c r="N135" s="27">
        <f t="shared" si="23"/>
        <v>0</v>
      </c>
      <c r="O135" s="27">
        <v>1</v>
      </c>
      <c r="P135" s="27"/>
      <c r="Q135" s="27"/>
      <c r="R135" s="29">
        <f t="shared" si="24"/>
        <v>3.1120000000000005</v>
      </c>
    </row>
    <row r="136" spans="1:18" ht="24.75" customHeight="1">
      <c r="A136" s="26">
        <f t="shared" si="21"/>
        <v>133</v>
      </c>
      <c r="B136" s="26" t="s">
        <v>156</v>
      </c>
      <c r="C136" s="27" t="s">
        <v>28</v>
      </c>
      <c r="D136" s="27"/>
      <c r="E136" s="27">
        <v>0.07200000000000001</v>
      </c>
      <c r="F136" s="27">
        <v>6.8</v>
      </c>
      <c r="G136" s="27">
        <f t="shared" si="22"/>
        <v>2.04</v>
      </c>
      <c r="H136" s="27"/>
      <c r="I136" s="27"/>
      <c r="J136" s="27">
        <f t="shared" si="20"/>
        <v>2.112</v>
      </c>
      <c r="K136" s="27"/>
      <c r="L136" s="28"/>
      <c r="M136" s="27"/>
      <c r="N136" s="27">
        <f t="shared" si="23"/>
        <v>0</v>
      </c>
      <c r="O136" s="27">
        <v>1</v>
      </c>
      <c r="P136" s="27"/>
      <c r="Q136" s="27"/>
      <c r="R136" s="29">
        <f t="shared" si="24"/>
        <v>3.112</v>
      </c>
    </row>
    <row r="137" spans="1:18" ht="24.75" customHeight="1">
      <c r="A137" s="26">
        <f t="shared" si="21"/>
        <v>134</v>
      </c>
      <c r="B137" s="26" t="s">
        <v>100</v>
      </c>
      <c r="C137" s="27" t="s">
        <v>101</v>
      </c>
      <c r="D137" s="27"/>
      <c r="E137" s="27">
        <v>0</v>
      </c>
      <c r="F137" s="27">
        <v>7</v>
      </c>
      <c r="G137" s="27">
        <f t="shared" si="22"/>
        <v>2.1000000000000005</v>
      </c>
      <c r="H137" s="27"/>
      <c r="I137" s="27"/>
      <c r="J137" s="27">
        <f t="shared" si="20"/>
        <v>2.1000000000000005</v>
      </c>
      <c r="K137" s="27"/>
      <c r="L137" s="28"/>
      <c r="M137" s="27"/>
      <c r="N137" s="27">
        <f t="shared" si="23"/>
        <v>0</v>
      </c>
      <c r="O137" s="27">
        <v>1</v>
      </c>
      <c r="P137" s="27"/>
      <c r="Q137" s="27"/>
      <c r="R137" s="29">
        <f t="shared" si="24"/>
        <v>3.1000000000000005</v>
      </c>
    </row>
    <row r="138" spans="1:18" ht="24.75" customHeight="1">
      <c r="A138" s="26">
        <f t="shared" si="21"/>
        <v>135</v>
      </c>
      <c r="B138" s="26" t="s">
        <v>131</v>
      </c>
      <c r="C138" s="27" t="s">
        <v>69</v>
      </c>
      <c r="D138" s="27" t="s">
        <v>83</v>
      </c>
      <c r="E138" s="27">
        <v>0</v>
      </c>
      <c r="F138" s="27">
        <v>6.98</v>
      </c>
      <c r="G138" s="27">
        <f t="shared" si="22"/>
        <v>2.0940000000000003</v>
      </c>
      <c r="H138" s="27"/>
      <c r="I138" s="27"/>
      <c r="J138" s="27">
        <f t="shared" si="20"/>
        <v>2.0940000000000003</v>
      </c>
      <c r="K138" s="27"/>
      <c r="L138" s="28"/>
      <c r="M138" s="27"/>
      <c r="N138" s="27">
        <f t="shared" si="23"/>
        <v>0</v>
      </c>
      <c r="O138" s="27">
        <v>1</v>
      </c>
      <c r="P138" s="27"/>
      <c r="Q138" s="27"/>
      <c r="R138" s="29">
        <f t="shared" si="24"/>
        <v>3.0940000000000003</v>
      </c>
    </row>
    <row r="139" spans="1:18" ht="24.75" customHeight="1">
      <c r="A139" s="26">
        <f t="shared" si="21"/>
        <v>136</v>
      </c>
      <c r="B139" s="26" t="s">
        <v>128</v>
      </c>
      <c r="C139" s="27" t="s">
        <v>77</v>
      </c>
      <c r="D139" s="27" t="s">
        <v>92</v>
      </c>
      <c r="E139" s="27">
        <v>0</v>
      </c>
      <c r="F139" s="27">
        <v>6.93</v>
      </c>
      <c r="G139" s="27">
        <f t="shared" si="22"/>
        <v>2.079</v>
      </c>
      <c r="H139" s="27"/>
      <c r="I139" s="27"/>
      <c r="J139" s="27">
        <f t="shared" si="20"/>
        <v>2.079</v>
      </c>
      <c r="K139" s="27"/>
      <c r="L139" s="28"/>
      <c r="M139" s="27"/>
      <c r="N139" s="27">
        <f t="shared" si="23"/>
        <v>0</v>
      </c>
      <c r="O139" s="27">
        <v>1</v>
      </c>
      <c r="P139" s="27"/>
      <c r="Q139" s="27"/>
      <c r="R139" s="29">
        <f t="shared" si="24"/>
        <v>3.079</v>
      </c>
    </row>
    <row r="140" spans="1:18" ht="24.75" customHeight="1">
      <c r="A140" s="26">
        <f t="shared" si="21"/>
        <v>137</v>
      </c>
      <c r="B140" s="26" t="s">
        <v>139</v>
      </c>
      <c r="C140" s="27" t="s">
        <v>40</v>
      </c>
      <c r="D140" s="27"/>
      <c r="E140" s="27">
        <v>0</v>
      </c>
      <c r="F140" s="27">
        <v>6.91</v>
      </c>
      <c r="G140" s="27">
        <f t="shared" si="22"/>
        <v>2.0730000000000004</v>
      </c>
      <c r="H140" s="27"/>
      <c r="I140" s="27"/>
      <c r="J140" s="27">
        <f t="shared" si="20"/>
        <v>2.0730000000000004</v>
      </c>
      <c r="K140" s="27"/>
      <c r="L140" s="28"/>
      <c r="M140" s="27"/>
      <c r="N140" s="27">
        <f t="shared" si="23"/>
        <v>0</v>
      </c>
      <c r="O140" s="27">
        <v>1</v>
      </c>
      <c r="P140" s="27"/>
      <c r="Q140" s="27"/>
      <c r="R140" s="29">
        <f t="shared" si="24"/>
        <v>3.0730000000000004</v>
      </c>
    </row>
    <row r="141" spans="1:18" ht="24.75" customHeight="1">
      <c r="A141" s="26">
        <f t="shared" si="21"/>
        <v>138</v>
      </c>
      <c r="B141" s="26" t="s">
        <v>206</v>
      </c>
      <c r="C141" s="27" t="s">
        <v>94</v>
      </c>
      <c r="D141" s="27"/>
      <c r="E141" s="27">
        <v>0</v>
      </c>
      <c r="F141" s="27">
        <v>6.9</v>
      </c>
      <c r="G141" s="27">
        <f t="shared" si="22"/>
        <v>2.0700000000000003</v>
      </c>
      <c r="H141" s="27"/>
      <c r="I141" s="27"/>
      <c r="J141" s="27">
        <f t="shared" si="20"/>
        <v>2.0700000000000003</v>
      </c>
      <c r="K141" s="27"/>
      <c r="L141" s="28"/>
      <c r="M141" s="27"/>
      <c r="N141" s="27">
        <f t="shared" si="23"/>
        <v>0</v>
      </c>
      <c r="O141" s="27">
        <v>1</v>
      </c>
      <c r="P141" s="27"/>
      <c r="Q141" s="27"/>
      <c r="R141" s="29">
        <f t="shared" si="24"/>
        <v>3.0700000000000003</v>
      </c>
    </row>
    <row r="142" spans="1:18" ht="24.75" customHeight="1">
      <c r="A142" s="26">
        <f t="shared" si="21"/>
        <v>139</v>
      </c>
      <c r="B142" s="26" t="s">
        <v>185</v>
      </c>
      <c r="C142" s="27" t="s">
        <v>77</v>
      </c>
      <c r="D142" s="27"/>
      <c r="E142" s="27">
        <v>0</v>
      </c>
      <c r="F142" s="27">
        <v>6.88</v>
      </c>
      <c r="G142" s="27">
        <f t="shared" si="22"/>
        <v>2.064</v>
      </c>
      <c r="H142" s="27"/>
      <c r="I142" s="27"/>
      <c r="J142" s="27">
        <f t="shared" si="20"/>
        <v>2.064</v>
      </c>
      <c r="K142" s="27"/>
      <c r="L142" s="28"/>
      <c r="M142" s="27"/>
      <c r="N142" s="27">
        <f t="shared" si="23"/>
        <v>0</v>
      </c>
      <c r="O142" s="27">
        <v>1</v>
      </c>
      <c r="P142" s="27"/>
      <c r="Q142" s="27"/>
      <c r="R142" s="29">
        <f t="shared" si="24"/>
        <v>3.064</v>
      </c>
    </row>
    <row r="143" spans="1:18" ht="24.75" customHeight="1">
      <c r="A143" s="26">
        <f t="shared" si="21"/>
        <v>140</v>
      </c>
      <c r="B143" s="26" t="s">
        <v>224</v>
      </c>
      <c r="C143" s="27" t="s">
        <v>28</v>
      </c>
      <c r="D143" s="27"/>
      <c r="E143" s="27">
        <v>0</v>
      </c>
      <c r="F143" s="27">
        <v>6.88</v>
      </c>
      <c r="G143" s="27">
        <f t="shared" si="22"/>
        <v>2.064</v>
      </c>
      <c r="H143" s="27"/>
      <c r="I143" s="27"/>
      <c r="J143" s="27">
        <f t="shared" si="20"/>
        <v>2.064</v>
      </c>
      <c r="K143" s="27"/>
      <c r="L143" s="28"/>
      <c r="M143" s="27"/>
      <c r="N143" s="27">
        <f t="shared" si="23"/>
        <v>0</v>
      </c>
      <c r="O143" s="27">
        <v>1</v>
      </c>
      <c r="P143" s="27"/>
      <c r="Q143" s="27"/>
      <c r="R143" s="29">
        <f t="shared" si="24"/>
        <v>3.064</v>
      </c>
    </row>
    <row r="144" spans="1:18" ht="24.75" customHeight="1">
      <c r="A144" s="26">
        <f t="shared" si="21"/>
        <v>141</v>
      </c>
      <c r="B144" s="26" t="s">
        <v>202</v>
      </c>
      <c r="C144" s="27" t="s">
        <v>133</v>
      </c>
      <c r="D144" s="27"/>
      <c r="E144" s="27">
        <v>0</v>
      </c>
      <c r="F144" s="27">
        <v>6.86</v>
      </c>
      <c r="G144" s="27">
        <f t="shared" si="22"/>
        <v>2.0580000000000003</v>
      </c>
      <c r="H144" s="27"/>
      <c r="I144" s="27"/>
      <c r="J144" s="27">
        <f t="shared" si="20"/>
        <v>2.0580000000000003</v>
      </c>
      <c r="K144" s="27"/>
      <c r="L144" s="28"/>
      <c r="M144" s="27"/>
      <c r="N144" s="27">
        <f t="shared" si="23"/>
        <v>0</v>
      </c>
      <c r="O144" s="27">
        <v>1</v>
      </c>
      <c r="P144" s="27"/>
      <c r="Q144" s="27"/>
      <c r="R144" s="29">
        <f t="shared" si="24"/>
        <v>3.0580000000000003</v>
      </c>
    </row>
    <row r="145" spans="1:18" ht="24.75" customHeight="1">
      <c r="A145" s="26">
        <f t="shared" si="21"/>
        <v>142</v>
      </c>
      <c r="B145" s="26" t="s">
        <v>35</v>
      </c>
      <c r="C145" s="27" t="s">
        <v>36</v>
      </c>
      <c r="D145" s="27"/>
      <c r="E145" s="27">
        <v>0</v>
      </c>
      <c r="F145" s="27">
        <v>6.84</v>
      </c>
      <c r="G145" s="27">
        <f t="shared" si="22"/>
        <v>2.052</v>
      </c>
      <c r="H145" s="27"/>
      <c r="I145" s="27"/>
      <c r="J145" s="27">
        <f t="shared" si="20"/>
        <v>2.052</v>
      </c>
      <c r="K145" s="27"/>
      <c r="L145" s="28"/>
      <c r="M145" s="27"/>
      <c r="N145" s="27">
        <f t="shared" si="23"/>
        <v>0</v>
      </c>
      <c r="O145" s="27">
        <v>1</v>
      </c>
      <c r="P145" s="27"/>
      <c r="Q145" s="27"/>
      <c r="R145" s="29">
        <f t="shared" si="24"/>
        <v>3.052</v>
      </c>
    </row>
    <row r="146" spans="1:18" ht="24.75" customHeight="1">
      <c r="A146" s="26">
        <f t="shared" si="21"/>
        <v>143</v>
      </c>
      <c r="B146" s="26" t="s">
        <v>183</v>
      </c>
      <c r="C146" s="27" t="s">
        <v>82</v>
      </c>
      <c r="D146" s="27"/>
      <c r="E146" s="27">
        <v>0.105</v>
      </c>
      <c r="F146" s="27">
        <v>6.44</v>
      </c>
      <c r="G146" s="27">
        <f t="shared" si="22"/>
        <v>1.9320000000000004</v>
      </c>
      <c r="H146" s="27"/>
      <c r="I146" s="27"/>
      <c r="J146" s="27">
        <f t="shared" si="20"/>
        <v>2.0370000000000004</v>
      </c>
      <c r="K146" s="27"/>
      <c r="L146" s="28"/>
      <c r="M146" s="27"/>
      <c r="N146" s="27">
        <f t="shared" si="23"/>
        <v>0</v>
      </c>
      <c r="O146" s="27">
        <v>1</v>
      </c>
      <c r="P146" s="27"/>
      <c r="Q146" s="27"/>
      <c r="R146" s="29">
        <f t="shared" si="24"/>
        <v>3.0370000000000004</v>
      </c>
    </row>
    <row r="147" spans="1:18" ht="24.75" customHeight="1">
      <c r="A147" s="26">
        <f t="shared" si="21"/>
        <v>144</v>
      </c>
      <c r="B147" s="26" t="s">
        <v>225</v>
      </c>
      <c r="C147" s="27" t="s">
        <v>44</v>
      </c>
      <c r="D147" s="27" t="s">
        <v>226</v>
      </c>
      <c r="E147" s="27">
        <v>0.084</v>
      </c>
      <c r="F147" s="27">
        <v>6.47</v>
      </c>
      <c r="G147" s="27">
        <f t="shared" si="22"/>
        <v>1.9410000000000003</v>
      </c>
      <c r="H147" s="27"/>
      <c r="I147" s="27"/>
      <c r="J147" s="27">
        <f t="shared" si="20"/>
        <v>2.0250000000000004</v>
      </c>
      <c r="K147" s="27"/>
      <c r="L147" s="28"/>
      <c r="M147" s="27"/>
      <c r="N147" s="27">
        <f t="shared" si="23"/>
        <v>0</v>
      </c>
      <c r="O147" s="27">
        <v>1</v>
      </c>
      <c r="P147" s="27"/>
      <c r="Q147" s="27"/>
      <c r="R147" s="29">
        <f t="shared" si="24"/>
        <v>3.0250000000000004</v>
      </c>
    </row>
    <row r="148" spans="1:18" ht="24.75" customHeight="1">
      <c r="A148" s="26">
        <f t="shared" si="21"/>
        <v>145</v>
      </c>
      <c r="B148" s="26" t="s">
        <v>107</v>
      </c>
      <c r="C148" s="27" t="s">
        <v>33</v>
      </c>
      <c r="D148" s="27" t="s">
        <v>108</v>
      </c>
      <c r="E148" s="27">
        <v>0</v>
      </c>
      <c r="F148" s="27">
        <v>6.72</v>
      </c>
      <c r="G148" s="27">
        <f t="shared" si="22"/>
        <v>2.016</v>
      </c>
      <c r="H148" s="27"/>
      <c r="I148" s="27"/>
      <c r="J148" s="27">
        <f t="shared" si="20"/>
        <v>2.016</v>
      </c>
      <c r="K148" s="27"/>
      <c r="L148" s="28"/>
      <c r="M148" s="27"/>
      <c r="N148" s="27">
        <f t="shared" si="23"/>
        <v>0</v>
      </c>
      <c r="O148" s="27">
        <v>1</v>
      </c>
      <c r="P148" s="27"/>
      <c r="Q148" s="27"/>
      <c r="R148" s="29">
        <f t="shared" si="24"/>
        <v>3.016</v>
      </c>
    </row>
    <row r="149" spans="1:18" ht="24.75" customHeight="1">
      <c r="A149" s="26">
        <f t="shared" si="21"/>
        <v>146</v>
      </c>
      <c r="B149" s="26" t="s">
        <v>102</v>
      </c>
      <c r="C149" s="27" t="s">
        <v>40</v>
      </c>
      <c r="D149" s="27"/>
      <c r="E149" s="27">
        <v>0</v>
      </c>
      <c r="F149" s="27">
        <v>6.7</v>
      </c>
      <c r="G149" s="27">
        <f t="shared" si="22"/>
        <v>2.0100000000000002</v>
      </c>
      <c r="H149" s="27"/>
      <c r="I149" s="27"/>
      <c r="J149" s="27">
        <f t="shared" si="20"/>
        <v>2.0100000000000002</v>
      </c>
      <c r="K149" s="27"/>
      <c r="L149" s="28"/>
      <c r="M149" s="27"/>
      <c r="N149" s="27">
        <f t="shared" si="23"/>
        <v>0</v>
      </c>
      <c r="O149" s="27">
        <v>1</v>
      </c>
      <c r="P149" s="27"/>
      <c r="Q149" s="27"/>
      <c r="R149" s="29">
        <f t="shared" si="24"/>
        <v>3.0100000000000002</v>
      </c>
    </row>
    <row r="150" spans="1:18" ht="24.75" customHeight="1">
      <c r="A150" s="26">
        <f t="shared" si="21"/>
        <v>147</v>
      </c>
      <c r="B150" s="26" t="s">
        <v>165</v>
      </c>
      <c r="C150" s="27" t="s">
        <v>77</v>
      </c>
      <c r="D150" s="27" t="s">
        <v>57</v>
      </c>
      <c r="E150" s="27">
        <v>0</v>
      </c>
      <c r="F150" s="27">
        <v>6.68</v>
      </c>
      <c r="G150" s="27">
        <f t="shared" si="22"/>
        <v>2.004</v>
      </c>
      <c r="H150" s="27"/>
      <c r="I150" s="27"/>
      <c r="J150" s="27">
        <f t="shared" si="20"/>
        <v>2.004</v>
      </c>
      <c r="K150" s="27"/>
      <c r="L150" s="28"/>
      <c r="M150" s="27"/>
      <c r="N150" s="27">
        <f t="shared" si="23"/>
        <v>0</v>
      </c>
      <c r="O150" s="27">
        <v>1</v>
      </c>
      <c r="P150" s="27"/>
      <c r="Q150" s="27"/>
      <c r="R150" s="29">
        <f t="shared" si="24"/>
        <v>3.004</v>
      </c>
    </row>
    <row r="151" spans="1:18" ht="24.75" customHeight="1">
      <c r="A151" s="26">
        <f t="shared" si="21"/>
        <v>148</v>
      </c>
      <c r="B151" s="26" t="s">
        <v>89</v>
      </c>
      <c r="C151" s="27" t="s">
        <v>90</v>
      </c>
      <c r="D151" s="27"/>
      <c r="E151" s="27">
        <v>0</v>
      </c>
      <c r="F151" s="27">
        <v>6.64</v>
      </c>
      <c r="G151" s="27">
        <f t="shared" si="22"/>
        <v>1.9920000000000002</v>
      </c>
      <c r="H151" s="27"/>
      <c r="I151" s="27"/>
      <c r="J151" s="27">
        <f t="shared" si="20"/>
        <v>1.9920000000000002</v>
      </c>
      <c r="K151" s="27"/>
      <c r="L151" s="28"/>
      <c r="M151" s="27"/>
      <c r="N151" s="27">
        <f t="shared" si="23"/>
        <v>0</v>
      </c>
      <c r="O151" s="27">
        <v>1</v>
      </c>
      <c r="P151" s="27"/>
      <c r="Q151" s="27"/>
      <c r="R151" s="29">
        <f t="shared" si="24"/>
        <v>2.992</v>
      </c>
    </row>
    <row r="152" spans="1:18" ht="24.75" customHeight="1">
      <c r="A152" s="26">
        <f t="shared" si="21"/>
        <v>149</v>
      </c>
      <c r="B152" s="26" t="s">
        <v>98</v>
      </c>
      <c r="C152" s="27" t="s">
        <v>28</v>
      </c>
      <c r="D152" s="27"/>
      <c r="E152" s="27">
        <v>0</v>
      </c>
      <c r="F152" s="27">
        <v>6.64</v>
      </c>
      <c r="G152" s="27">
        <f t="shared" si="22"/>
        <v>1.9920000000000002</v>
      </c>
      <c r="H152" s="27"/>
      <c r="I152" s="27"/>
      <c r="J152" s="27">
        <f t="shared" si="20"/>
        <v>1.9920000000000002</v>
      </c>
      <c r="K152" s="27"/>
      <c r="L152" s="28"/>
      <c r="M152" s="27"/>
      <c r="N152" s="27">
        <f t="shared" si="23"/>
        <v>0</v>
      </c>
      <c r="O152" s="27">
        <v>1</v>
      </c>
      <c r="P152" s="27"/>
      <c r="Q152" s="27"/>
      <c r="R152" s="29">
        <f t="shared" si="24"/>
        <v>2.992</v>
      </c>
    </row>
    <row r="153" spans="1:18" ht="24.75" customHeight="1">
      <c r="A153" s="26">
        <f t="shared" si="21"/>
        <v>150</v>
      </c>
      <c r="B153" s="26" t="s">
        <v>143</v>
      </c>
      <c r="C153" s="27" t="s">
        <v>36</v>
      </c>
      <c r="D153" s="27"/>
      <c r="E153" s="27">
        <v>0</v>
      </c>
      <c r="F153" s="27">
        <v>6.61</v>
      </c>
      <c r="G153" s="27">
        <f t="shared" si="22"/>
        <v>1.9830000000000003</v>
      </c>
      <c r="H153" s="27"/>
      <c r="I153" s="27"/>
      <c r="J153" s="27">
        <f t="shared" si="20"/>
        <v>1.9830000000000003</v>
      </c>
      <c r="K153" s="27"/>
      <c r="L153" s="28"/>
      <c r="M153" s="27"/>
      <c r="N153" s="27">
        <f t="shared" si="23"/>
        <v>0</v>
      </c>
      <c r="O153" s="27">
        <v>1</v>
      </c>
      <c r="P153" s="27"/>
      <c r="Q153" s="27"/>
      <c r="R153" s="29">
        <f t="shared" si="24"/>
        <v>2.9830000000000005</v>
      </c>
    </row>
    <row r="154" spans="1:18" ht="24.75" customHeight="1">
      <c r="A154" s="26">
        <f t="shared" si="21"/>
        <v>151</v>
      </c>
      <c r="B154" s="26" t="s">
        <v>228</v>
      </c>
      <c r="C154" s="27" t="s">
        <v>92</v>
      </c>
      <c r="D154" s="27"/>
      <c r="E154" s="27">
        <v>0</v>
      </c>
      <c r="F154" s="27">
        <v>6.51</v>
      </c>
      <c r="G154" s="27">
        <f t="shared" si="22"/>
        <v>1.9530000000000003</v>
      </c>
      <c r="H154" s="27"/>
      <c r="I154" s="27"/>
      <c r="J154" s="27">
        <f t="shared" si="20"/>
        <v>1.9530000000000003</v>
      </c>
      <c r="K154" s="27"/>
      <c r="L154" s="28"/>
      <c r="M154" s="27"/>
      <c r="N154" s="27">
        <f t="shared" si="23"/>
        <v>0</v>
      </c>
      <c r="O154" s="27">
        <v>1</v>
      </c>
      <c r="P154" s="27"/>
      <c r="Q154" s="27"/>
      <c r="R154" s="29">
        <f t="shared" si="24"/>
        <v>2.9530000000000003</v>
      </c>
    </row>
    <row r="155" spans="1:18" ht="24.75" customHeight="1">
      <c r="A155" s="26">
        <f t="shared" si="21"/>
        <v>152</v>
      </c>
      <c r="B155" s="26" t="s">
        <v>60</v>
      </c>
      <c r="C155" s="27" t="s">
        <v>61</v>
      </c>
      <c r="D155" s="27"/>
      <c r="E155" s="27">
        <v>0</v>
      </c>
      <c r="F155" s="27">
        <v>6.47</v>
      </c>
      <c r="G155" s="27">
        <f t="shared" si="22"/>
        <v>1.9410000000000003</v>
      </c>
      <c r="H155" s="27"/>
      <c r="I155" s="27"/>
      <c r="J155" s="27">
        <f t="shared" si="20"/>
        <v>1.9410000000000003</v>
      </c>
      <c r="K155" s="27"/>
      <c r="L155" s="28"/>
      <c r="M155" s="27"/>
      <c r="N155" s="27">
        <f t="shared" si="23"/>
        <v>0</v>
      </c>
      <c r="O155" s="27">
        <v>1</v>
      </c>
      <c r="P155" s="27"/>
      <c r="Q155" s="27"/>
      <c r="R155" s="29">
        <f t="shared" si="24"/>
        <v>2.9410000000000003</v>
      </c>
    </row>
    <row r="156" spans="1:18" ht="24.75" customHeight="1">
      <c r="A156" s="26">
        <f t="shared" si="21"/>
        <v>153</v>
      </c>
      <c r="B156" s="26" t="s">
        <v>146</v>
      </c>
      <c r="C156" s="27" t="s">
        <v>40</v>
      </c>
      <c r="D156" s="27"/>
      <c r="E156" s="27">
        <v>0</v>
      </c>
      <c r="F156" s="27">
        <v>6.45</v>
      </c>
      <c r="G156" s="27">
        <f t="shared" si="22"/>
        <v>1.9350000000000003</v>
      </c>
      <c r="H156" s="27"/>
      <c r="I156" s="27"/>
      <c r="J156" s="27">
        <f t="shared" si="20"/>
        <v>1.9350000000000003</v>
      </c>
      <c r="K156" s="27"/>
      <c r="L156" s="28"/>
      <c r="M156" s="27"/>
      <c r="N156" s="27">
        <f t="shared" si="23"/>
        <v>0</v>
      </c>
      <c r="O156" s="27">
        <v>1</v>
      </c>
      <c r="P156" s="27"/>
      <c r="Q156" s="27"/>
      <c r="R156" s="29">
        <f t="shared" si="24"/>
        <v>2.9350000000000005</v>
      </c>
    </row>
    <row r="157" spans="1:18" ht="24.75" customHeight="1">
      <c r="A157" s="26">
        <f t="shared" si="21"/>
        <v>154</v>
      </c>
      <c r="B157" s="26" t="s">
        <v>233</v>
      </c>
      <c r="C157" s="27" t="s">
        <v>234</v>
      </c>
      <c r="D157" s="27"/>
      <c r="E157" s="27"/>
      <c r="F157" s="27">
        <v>6.45</v>
      </c>
      <c r="G157" s="27">
        <f t="shared" si="22"/>
        <v>1.9350000000000003</v>
      </c>
      <c r="H157" s="27"/>
      <c r="I157" s="27"/>
      <c r="J157" s="27">
        <f t="shared" si="20"/>
        <v>1.9350000000000003</v>
      </c>
      <c r="K157" s="27"/>
      <c r="L157" s="28"/>
      <c r="M157" s="27"/>
      <c r="N157" s="27">
        <f t="shared" si="23"/>
        <v>0</v>
      </c>
      <c r="O157" s="27">
        <v>1</v>
      </c>
      <c r="P157" s="27"/>
      <c r="Q157" s="27"/>
      <c r="R157" s="29">
        <f t="shared" si="24"/>
        <v>2.9350000000000005</v>
      </c>
    </row>
    <row r="158" spans="1:18" ht="24.75" customHeight="1">
      <c r="A158" s="26">
        <f t="shared" si="21"/>
        <v>155</v>
      </c>
      <c r="B158" s="26" t="s">
        <v>75</v>
      </c>
      <c r="C158" s="27" t="s">
        <v>40</v>
      </c>
      <c r="D158" s="27"/>
      <c r="E158" s="27">
        <v>0</v>
      </c>
      <c r="F158" s="27">
        <v>6.42</v>
      </c>
      <c r="G158" s="27">
        <f t="shared" si="22"/>
        <v>1.9260000000000002</v>
      </c>
      <c r="H158" s="27"/>
      <c r="I158" s="27"/>
      <c r="J158" s="27">
        <f t="shared" si="20"/>
        <v>1.9260000000000002</v>
      </c>
      <c r="K158" s="27"/>
      <c r="L158" s="28"/>
      <c r="M158" s="27"/>
      <c r="N158" s="27">
        <f t="shared" si="23"/>
        <v>0</v>
      </c>
      <c r="O158" s="27">
        <v>1</v>
      </c>
      <c r="P158" s="27"/>
      <c r="Q158" s="27"/>
      <c r="R158" s="29">
        <f t="shared" si="24"/>
        <v>2.926</v>
      </c>
    </row>
    <row r="159" spans="1:18" ht="24.75" customHeight="1">
      <c r="A159" s="26">
        <f t="shared" si="21"/>
        <v>156</v>
      </c>
      <c r="B159" s="26" t="s">
        <v>109</v>
      </c>
      <c r="C159" s="27" t="s">
        <v>40</v>
      </c>
      <c r="D159" s="27"/>
      <c r="E159" s="27">
        <v>0</v>
      </c>
      <c r="F159" s="27">
        <v>6.42</v>
      </c>
      <c r="G159" s="27">
        <f t="shared" si="22"/>
        <v>1.9260000000000002</v>
      </c>
      <c r="H159" s="27"/>
      <c r="I159" s="27"/>
      <c r="J159" s="27">
        <f t="shared" si="20"/>
        <v>1.9260000000000002</v>
      </c>
      <c r="K159" s="27"/>
      <c r="L159" s="31"/>
      <c r="M159" s="27"/>
      <c r="N159" s="27">
        <f t="shared" si="23"/>
        <v>0</v>
      </c>
      <c r="O159" s="27">
        <v>1</v>
      </c>
      <c r="P159" s="27"/>
      <c r="Q159" s="27"/>
      <c r="R159" s="29">
        <f t="shared" si="24"/>
        <v>2.926</v>
      </c>
    </row>
    <row r="160" spans="1:18" ht="24.75" customHeight="1">
      <c r="A160" s="26">
        <f t="shared" si="21"/>
        <v>157</v>
      </c>
      <c r="B160" s="26" t="s">
        <v>215</v>
      </c>
      <c r="C160" s="27" t="s">
        <v>216</v>
      </c>
      <c r="D160" s="27"/>
      <c r="E160" s="27"/>
      <c r="F160" s="27">
        <v>6.27</v>
      </c>
      <c r="G160" s="27">
        <f t="shared" si="22"/>
        <v>1.8810000000000002</v>
      </c>
      <c r="H160" s="27"/>
      <c r="I160" s="27"/>
      <c r="J160" s="27">
        <f t="shared" si="20"/>
        <v>1.8810000000000002</v>
      </c>
      <c r="K160" s="27"/>
      <c r="L160" s="28"/>
      <c r="M160" s="27"/>
      <c r="N160" s="27">
        <f t="shared" si="23"/>
        <v>0</v>
      </c>
      <c r="O160" s="27">
        <v>1</v>
      </c>
      <c r="P160" s="27"/>
      <c r="Q160" s="27"/>
      <c r="R160" s="29">
        <f t="shared" si="24"/>
        <v>2.8810000000000002</v>
      </c>
    </row>
    <row r="161" spans="1:18" ht="24.75" customHeight="1">
      <c r="A161" s="26">
        <f t="shared" si="21"/>
        <v>158</v>
      </c>
      <c r="B161" s="26" t="s">
        <v>184</v>
      </c>
      <c r="C161" s="27" t="s">
        <v>88</v>
      </c>
      <c r="D161" s="27"/>
      <c r="E161" s="27">
        <v>0</v>
      </c>
      <c r="F161" s="27">
        <v>6.16</v>
      </c>
      <c r="G161" s="27">
        <f t="shared" si="22"/>
        <v>1.8480000000000003</v>
      </c>
      <c r="H161" s="27"/>
      <c r="I161" s="27"/>
      <c r="J161" s="27">
        <f t="shared" si="20"/>
        <v>1.8480000000000003</v>
      </c>
      <c r="K161" s="27"/>
      <c r="L161" s="28"/>
      <c r="M161" s="27"/>
      <c r="N161" s="27">
        <f t="shared" si="23"/>
        <v>0</v>
      </c>
      <c r="O161" s="27">
        <v>1</v>
      </c>
      <c r="P161" s="27"/>
      <c r="Q161" s="27"/>
      <c r="R161" s="29">
        <f t="shared" si="24"/>
        <v>2.8480000000000003</v>
      </c>
    </row>
    <row r="162" spans="1:18" ht="24.75" customHeight="1">
      <c r="A162" s="77">
        <f t="shared" si="21"/>
        <v>159</v>
      </c>
      <c r="B162" s="77" t="s">
        <v>201</v>
      </c>
      <c r="C162" s="78" t="s">
        <v>88</v>
      </c>
      <c r="D162" s="78"/>
      <c r="E162" s="78">
        <v>0</v>
      </c>
      <c r="F162" s="78">
        <v>6.16</v>
      </c>
      <c r="G162" s="78">
        <f t="shared" si="22"/>
        <v>1.8480000000000003</v>
      </c>
      <c r="H162" s="78"/>
      <c r="I162" s="78"/>
      <c r="J162" s="78">
        <f t="shared" si="20"/>
        <v>1.8480000000000003</v>
      </c>
      <c r="K162" s="78"/>
      <c r="L162" s="79"/>
      <c r="M162" s="78"/>
      <c r="N162" s="78">
        <f t="shared" si="23"/>
        <v>0</v>
      </c>
      <c r="O162" s="78">
        <v>1</v>
      </c>
      <c r="P162" s="78"/>
      <c r="Q162" s="78"/>
      <c r="R162" s="80">
        <f t="shared" si="24"/>
        <v>2.8480000000000003</v>
      </c>
    </row>
    <row r="163" spans="2:18" s="51" customFormat="1" ht="24.75" customHeight="1">
      <c r="B163" s="81" t="s">
        <v>241</v>
      </c>
      <c r="C163" s="82"/>
      <c r="D163" s="83"/>
      <c r="E163" s="84"/>
      <c r="F163" s="85"/>
      <c r="G163" s="86"/>
      <c r="H163" s="87"/>
      <c r="I163" s="88"/>
      <c r="J163" s="88"/>
      <c r="K163" s="88"/>
      <c r="L163" s="88"/>
      <c r="M163" s="88"/>
      <c r="N163" s="88"/>
      <c r="O163" s="88"/>
      <c r="P163" s="88"/>
      <c r="Q163" s="89"/>
      <c r="R163" s="90"/>
    </row>
    <row r="164" spans="2:18" s="54" customFormat="1" ht="24.75" customHeight="1">
      <c r="B164" s="81"/>
      <c r="C164" s="82"/>
      <c r="D164" s="83"/>
      <c r="E164" s="91"/>
      <c r="F164" s="85"/>
      <c r="G164" s="86"/>
      <c r="H164" s="87"/>
      <c r="I164" s="92"/>
      <c r="J164" s="92"/>
      <c r="K164" s="92"/>
      <c r="L164" s="92"/>
      <c r="M164" s="92"/>
      <c r="N164" s="92"/>
      <c r="O164" s="92"/>
      <c r="P164" s="92"/>
      <c r="Q164" s="89"/>
      <c r="R164" s="90"/>
    </row>
    <row r="165" spans="2:18" s="54" customFormat="1" ht="24.75" customHeight="1">
      <c r="B165" s="81" t="s">
        <v>242</v>
      </c>
      <c r="C165" s="82"/>
      <c r="D165" s="83"/>
      <c r="E165" s="91"/>
      <c r="F165" s="85"/>
      <c r="G165" s="86"/>
      <c r="H165" s="92"/>
      <c r="I165" s="92"/>
      <c r="J165" s="92"/>
      <c r="K165" s="92"/>
      <c r="L165" s="92"/>
      <c r="M165" s="92"/>
      <c r="N165" s="92"/>
      <c r="O165" s="92"/>
      <c r="P165" s="92"/>
      <c r="Q165" s="89"/>
      <c r="R165" s="88"/>
    </row>
    <row r="166" spans="2:18" s="51" customFormat="1" ht="24.75" customHeight="1">
      <c r="B166" s="81" t="s">
        <v>243</v>
      </c>
      <c r="C166" s="82"/>
      <c r="D166" s="83"/>
      <c r="E166" s="91"/>
      <c r="F166" s="85"/>
      <c r="G166" s="86"/>
      <c r="H166" s="88"/>
      <c r="I166" s="88"/>
      <c r="J166" s="88"/>
      <c r="K166" s="88"/>
      <c r="L166" s="88"/>
      <c r="M166" s="88"/>
      <c r="N166" s="88"/>
      <c r="O166" s="88"/>
      <c r="P166" s="88"/>
      <c r="Q166" s="89"/>
      <c r="R166" s="90"/>
    </row>
    <row r="167" spans="2:18" s="51" customFormat="1" ht="24.75" customHeight="1">
      <c r="B167" s="81" t="s">
        <v>244</v>
      </c>
      <c r="C167" s="82"/>
      <c r="D167" s="83"/>
      <c r="E167" s="91"/>
      <c r="F167" s="85"/>
      <c r="G167" s="86"/>
      <c r="H167" s="88"/>
      <c r="I167" s="88"/>
      <c r="J167" s="88"/>
      <c r="K167" s="88"/>
      <c r="L167" s="88"/>
      <c r="M167" s="88"/>
      <c r="N167" s="88"/>
      <c r="O167" s="88"/>
      <c r="P167" s="88"/>
      <c r="Q167" s="89"/>
      <c r="R167" s="90"/>
    </row>
    <row r="168" spans="2:18" s="51" customFormat="1" ht="18.75" customHeight="1">
      <c r="B168" s="93"/>
      <c r="C168" s="82"/>
      <c r="D168" s="83"/>
      <c r="E168" s="91"/>
      <c r="F168" s="85"/>
      <c r="G168" s="86"/>
      <c r="H168" s="88"/>
      <c r="I168" s="88"/>
      <c r="J168" s="88"/>
      <c r="K168" s="88"/>
      <c r="L168" s="88"/>
      <c r="M168" s="88"/>
      <c r="N168" s="88"/>
      <c r="O168" s="88"/>
      <c r="P168" s="88"/>
      <c r="Q168" s="89"/>
      <c r="R168" s="90"/>
    </row>
    <row r="169" spans="2:18" s="51" customFormat="1" ht="57.75" customHeight="1">
      <c r="B169" s="94" t="s">
        <v>245</v>
      </c>
      <c r="C169" s="94"/>
      <c r="D169" s="94"/>
      <c r="E169" s="91"/>
      <c r="F169" s="85"/>
      <c r="G169" s="86"/>
      <c r="H169" s="88"/>
      <c r="I169" s="88"/>
      <c r="J169" s="88"/>
      <c r="K169" s="88"/>
      <c r="L169" s="88"/>
      <c r="M169" s="88"/>
      <c r="N169" s="88"/>
      <c r="O169" s="88"/>
      <c r="P169" s="88"/>
      <c r="Q169" s="89"/>
      <c r="R169" s="90"/>
    </row>
  </sheetData>
  <sheetProtection selectLockedCells="1" selectUnlockedCells="1"/>
  <mergeCells count="7">
    <mergeCell ref="A1:C1"/>
    <mergeCell ref="E1:F1"/>
    <mergeCell ref="C2:D2"/>
    <mergeCell ref="F2:J2"/>
    <mergeCell ref="K2:N2"/>
    <mergeCell ref="O2:Q2"/>
    <mergeCell ref="B169:D169"/>
  </mergeCells>
  <printOptions/>
  <pageMargins left="0.3541666666666667" right="0.3541666666666667" top="0.9840277777777777" bottom="0.9840277777777777" header="0.5118055555555555" footer="0.5118055555555555"/>
  <pageSetup horizontalDpi="300" verticalDpi="300" orientation="landscape" paperSize="8" scale="81"/>
</worksheet>
</file>

<file path=xl/worksheets/sheet4.xml><?xml version="1.0" encoding="utf-8"?>
<worksheet xmlns="http://schemas.openxmlformats.org/spreadsheetml/2006/main" xmlns:r="http://schemas.openxmlformats.org/officeDocument/2006/relationships">
  <sheetPr codeName="Φύλλο3"/>
  <dimension ref="A1:IV13"/>
  <sheetViews>
    <sheetView tabSelected="1" zoomScale="75" zoomScaleNormal="75" workbookViewId="0" topLeftCell="A1">
      <selection activeCell="A1" sqref="A1"/>
    </sheetView>
  </sheetViews>
  <sheetFormatPr defaultColWidth="9.00390625" defaultRowHeight="72" customHeight="1"/>
  <cols>
    <col min="1" max="1" width="5.625" style="1" customWidth="1"/>
    <col min="2" max="2" width="27.125" style="1" customWidth="1"/>
    <col min="3" max="3" width="25.25390625" style="2" customWidth="1"/>
    <col min="4" max="4" width="12.125" style="2" customWidth="1"/>
    <col min="5" max="5" width="12.375" style="6" customWidth="1"/>
    <col min="6" max="6" width="9.125" style="5" customWidth="1"/>
    <col min="7" max="7" width="12.75390625" style="6" customWidth="1"/>
    <col min="8" max="8" width="7.25390625" style="3" customWidth="1"/>
    <col min="9" max="9" width="8.25390625" style="6" customWidth="1"/>
    <col min="10" max="10" width="7.25390625" style="3" customWidth="1"/>
    <col min="11" max="11" width="9.75390625" style="3" customWidth="1"/>
    <col min="12" max="12" width="9.875" style="4" customWidth="1"/>
    <col min="13" max="13" width="9.875" style="5" customWidth="1"/>
    <col min="14" max="14" width="11.625" style="6" customWidth="1"/>
    <col min="15" max="15" width="8.875" style="6" customWidth="1"/>
    <col min="16" max="16" width="8.75390625" style="6" customWidth="1"/>
    <col min="17" max="17" width="8.125" style="6" customWidth="1"/>
    <col min="18" max="18" width="9.75390625" style="6" customWidth="1"/>
    <col min="19" max="19" width="12.25390625" style="6" customWidth="1"/>
    <col min="20" max="20" width="8.25390625" style="6" customWidth="1"/>
    <col min="21" max="21" width="8.875" style="95" customWidth="1"/>
    <col min="22" max="16384" width="9.00390625" style="1" customWidth="1"/>
  </cols>
  <sheetData>
    <row r="1" spans="1:18" s="3" customFormat="1" ht="25.5" customHeight="1">
      <c r="A1" s="96" t="s">
        <v>2</v>
      </c>
      <c r="B1" s="96" t="s">
        <v>3</v>
      </c>
      <c r="C1" s="97" t="s">
        <v>4</v>
      </c>
      <c r="D1" s="97"/>
      <c r="E1" s="98" t="s">
        <v>5</v>
      </c>
      <c r="F1" s="99" t="s">
        <v>6</v>
      </c>
      <c r="G1" s="99"/>
      <c r="H1" s="99"/>
      <c r="I1" s="99"/>
      <c r="J1" s="99"/>
      <c r="K1" s="100" t="s">
        <v>7</v>
      </c>
      <c r="L1" s="100"/>
      <c r="M1" s="100"/>
      <c r="N1" s="100"/>
      <c r="O1" s="101" t="s">
        <v>8</v>
      </c>
      <c r="P1" s="101"/>
      <c r="Q1" s="101"/>
      <c r="R1" s="102"/>
    </row>
    <row r="2" spans="1:18" s="25" customFormat="1" ht="58.5" customHeight="1">
      <c r="A2" s="103"/>
      <c r="B2" s="103"/>
      <c r="C2" s="104" t="s">
        <v>9</v>
      </c>
      <c r="D2" s="104" t="s">
        <v>10</v>
      </c>
      <c r="E2" s="104" t="s">
        <v>11</v>
      </c>
      <c r="F2" s="104" t="s">
        <v>12</v>
      </c>
      <c r="G2" s="104" t="s">
        <v>13</v>
      </c>
      <c r="H2" s="104" t="s">
        <v>14</v>
      </c>
      <c r="I2" s="104" t="s">
        <v>15</v>
      </c>
      <c r="J2" s="104" t="s">
        <v>16</v>
      </c>
      <c r="K2" s="105" t="s">
        <v>17</v>
      </c>
      <c r="L2" s="106" t="s">
        <v>18</v>
      </c>
      <c r="M2" s="107" t="s">
        <v>19</v>
      </c>
      <c r="N2" s="104" t="s">
        <v>20</v>
      </c>
      <c r="O2" s="104" t="s">
        <v>21</v>
      </c>
      <c r="P2" s="104" t="s">
        <v>22</v>
      </c>
      <c r="Q2" s="108" t="s">
        <v>23</v>
      </c>
      <c r="R2" s="104" t="s">
        <v>24</v>
      </c>
    </row>
    <row r="3" spans="1:256" s="115" customFormat="1" ht="25.5" customHeight="1">
      <c r="A3" s="109">
        <v>1</v>
      </c>
      <c r="B3" s="109" t="s">
        <v>84</v>
      </c>
      <c r="C3" s="110" t="s">
        <v>85</v>
      </c>
      <c r="D3" s="110"/>
      <c r="E3" s="110">
        <v>3.118</v>
      </c>
      <c r="F3" s="110">
        <v>7.08</v>
      </c>
      <c r="G3" s="110">
        <f aca="true" t="shared" si="0" ref="G3:G11">F3*0.3</f>
        <v>2.1240000000000006</v>
      </c>
      <c r="H3" s="110"/>
      <c r="I3" s="110"/>
      <c r="J3" s="110">
        <f aca="true" t="shared" si="1" ref="J3:J10">E3+G3+H3+I3</f>
        <v>5.242000000000001</v>
      </c>
      <c r="K3" s="111"/>
      <c r="L3" s="112"/>
      <c r="M3" s="113"/>
      <c r="N3" s="110">
        <f aca="true" t="shared" si="2" ref="N3:N11">K3+L3+M3</f>
        <v>0</v>
      </c>
      <c r="O3" s="110">
        <v>1</v>
      </c>
      <c r="P3" s="110"/>
      <c r="Q3" s="110"/>
      <c r="R3" s="114">
        <f>J3+N3+O3</f>
        <v>6.242000000000001</v>
      </c>
      <c r="IT3" s="116"/>
      <c r="IU3" s="116"/>
      <c r="IV3" s="116"/>
    </row>
    <row r="4" spans="1:256" s="123" customFormat="1" ht="24.75" customHeight="1">
      <c r="A4" s="117">
        <f aca="true" t="shared" si="3" ref="A4:A11">A3+1</f>
        <v>2</v>
      </c>
      <c r="B4" s="117" t="s">
        <v>141</v>
      </c>
      <c r="C4" s="118" t="s">
        <v>94</v>
      </c>
      <c r="D4" s="118" t="s">
        <v>142</v>
      </c>
      <c r="E4" s="118">
        <v>0.907</v>
      </c>
      <c r="F4" s="118">
        <v>8.07</v>
      </c>
      <c r="G4" s="118">
        <f t="shared" si="0"/>
        <v>2.4210000000000003</v>
      </c>
      <c r="H4" s="118"/>
      <c r="I4" s="118"/>
      <c r="J4" s="118">
        <f t="shared" si="1"/>
        <v>3.3280000000000003</v>
      </c>
      <c r="K4" s="119">
        <v>0.6</v>
      </c>
      <c r="L4" s="120"/>
      <c r="M4" s="121"/>
      <c r="N4" s="118">
        <f t="shared" si="2"/>
        <v>0.6</v>
      </c>
      <c r="O4" s="118"/>
      <c r="P4" s="118">
        <v>0.5</v>
      </c>
      <c r="Q4" s="118"/>
      <c r="R4" s="122">
        <f>J4+N4+P4</f>
        <v>4.428000000000001</v>
      </c>
      <c r="IT4" s="124"/>
      <c r="IU4" s="124"/>
      <c r="IV4" s="124"/>
    </row>
    <row r="5" spans="1:256" s="123" customFormat="1" ht="24.75" customHeight="1">
      <c r="A5" s="117">
        <f t="shared" si="3"/>
        <v>3</v>
      </c>
      <c r="B5" s="117" t="s">
        <v>55</v>
      </c>
      <c r="C5" s="118" t="s">
        <v>56</v>
      </c>
      <c r="D5" s="118" t="s">
        <v>57</v>
      </c>
      <c r="E5" s="118">
        <v>1.525</v>
      </c>
      <c r="F5" s="118">
        <v>7.46</v>
      </c>
      <c r="G5" s="118">
        <f t="shared" si="0"/>
        <v>2.2380000000000004</v>
      </c>
      <c r="H5" s="118"/>
      <c r="I5" s="118"/>
      <c r="J5" s="118">
        <f t="shared" si="1"/>
        <v>3.7630000000000003</v>
      </c>
      <c r="K5" s="119"/>
      <c r="L5" s="120"/>
      <c r="M5" s="121"/>
      <c r="N5" s="118">
        <f t="shared" si="2"/>
        <v>0</v>
      </c>
      <c r="O5" s="118"/>
      <c r="P5" s="118">
        <v>0.5</v>
      </c>
      <c r="Q5" s="118"/>
      <c r="R5" s="122">
        <f>J5+N5+P5</f>
        <v>4.263</v>
      </c>
      <c r="IT5" s="124"/>
      <c r="IU5" s="124"/>
      <c r="IV5" s="124"/>
    </row>
    <row r="6" spans="1:18" s="115" customFormat="1" ht="24.75" customHeight="1">
      <c r="A6" s="109">
        <f t="shared" si="3"/>
        <v>4</v>
      </c>
      <c r="B6" s="109" t="s">
        <v>179</v>
      </c>
      <c r="C6" s="110" t="s">
        <v>28</v>
      </c>
      <c r="D6" s="110" t="s">
        <v>57</v>
      </c>
      <c r="E6" s="110">
        <v>1.6720000000000002</v>
      </c>
      <c r="F6" s="110">
        <v>6.8</v>
      </c>
      <c r="G6" s="110">
        <f t="shared" si="0"/>
        <v>2.04</v>
      </c>
      <c r="H6" s="110"/>
      <c r="I6" s="110"/>
      <c r="J6" s="110">
        <f t="shared" si="1"/>
        <v>3.712</v>
      </c>
      <c r="K6" s="111"/>
      <c r="L6" s="112"/>
      <c r="M6" s="113"/>
      <c r="N6" s="110">
        <f t="shared" si="2"/>
        <v>0</v>
      </c>
      <c r="O6" s="110"/>
      <c r="P6" s="110">
        <v>0.5</v>
      </c>
      <c r="Q6" s="110"/>
      <c r="R6" s="114">
        <f>J6+N6+P6</f>
        <v>4.212</v>
      </c>
    </row>
    <row r="7" spans="1:256" s="115" customFormat="1" ht="21" customHeight="1">
      <c r="A7" s="109">
        <f t="shared" si="3"/>
        <v>5</v>
      </c>
      <c r="B7" s="109" t="s">
        <v>71</v>
      </c>
      <c r="C7" s="110" t="s">
        <v>54</v>
      </c>
      <c r="D7" s="110"/>
      <c r="E7" s="110">
        <v>0.63</v>
      </c>
      <c r="F7" s="110">
        <v>7.55</v>
      </c>
      <c r="G7" s="110">
        <f t="shared" si="0"/>
        <v>2.265</v>
      </c>
      <c r="H7" s="110"/>
      <c r="I7" s="110"/>
      <c r="J7" s="110">
        <f t="shared" si="1"/>
        <v>2.895</v>
      </c>
      <c r="K7" s="111"/>
      <c r="L7" s="112"/>
      <c r="M7" s="113"/>
      <c r="N7" s="110">
        <f t="shared" si="2"/>
        <v>0</v>
      </c>
      <c r="O7" s="110">
        <v>1</v>
      </c>
      <c r="P7" s="110"/>
      <c r="Q7" s="110"/>
      <c r="R7" s="114">
        <f>J7+N7+O7</f>
        <v>3.895</v>
      </c>
      <c r="IT7" s="116"/>
      <c r="IU7" s="116"/>
      <c r="IV7" s="116"/>
    </row>
    <row r="8" spans="1:256" s="1" customFormat="1" ht="24.75" customHeight="1">
      <c r="A8" s="125">
        <f t="shared" si="3"/>
        <v>6</v>
      </c>
      <c r="B8" s="125" t="s">
        <v>53</v>
      </c>
      <c r="C8" s="108" t="s">
        <v>54</v>
      </c>
      <c r="D8" s="108"/>
      <c r="E8" s="108">
        <v>0.134</v>
      </c>
      <c r="F8" s="108">
        <v>8.1</v>
      </c>
      <c r="G8" s="108">
        <f t="shared" si="0"/>
        <v>2.43</v>
      </c>
      <c r="H8" s="108"/>
      <c r="I8" s="108"/>
      <c r="J8" s="108">
        <f t="shared" si="1"/>
        <v>2.564</v>
      </c>
      <c r="K8" s="126"/>
      <c r="L8" s="127"/>
      <c r="M8" s="128"/>
      <c r="N8" s="108">
        <f t="shared" si="2"/>
        <v>0</v>
      </c>
      <c r="O8" s="108">
        <v>1</v>
      </c>
      <c r="P8" s="108"/>
      <c r="Q8" s="108"/>
      <c r="R8" s="129">
        <f>J8+N8+O8</f>
        <v>3.564</v>
      </c>
      <c r="IT8"/>
      <c r="IU8"/>
      <c r="IV8"/>
    </row>
    <row r="9" spans="1:256" s="1" customFormat="1" ht="24.75" customHeight="1">
      <c r="A9" s="125">
        <f t="shared" si="3"/>
        <v>7</v>
      </c>
      <c r="B9" s="125" t="s">
        <v>168</v>
      </c>
      <c r="C9" s="108" t="s">
        <v>36</v>
      </c>
      <c r="D9" s="108" t="s">
        <v>169</v>
      </c>
      <c r="E9" s="108">
        <v>0</v>
      </c>
      <c r="F9" s="108">
        <v>7.39</v>
      </c>
      <c r="G9" s="108">
        <f t="shared" si="0"/>
        <v>2.217</v>
      </c>
      <c r="H9" s="108">
        <v>0.5</v>
      </c>
      <c r="I9" s="108"/>
      <c r="J9" s="108">
        <f t="shared" si="1"/>
        <v>2.717</v>
      </c>
      <c r="K9" s="126"/>
      <c r="L9" s="127"/>
      <c r="M9" s="128"/>
      <c r="N9" s="108">
        <f t="shared" si="2"/>
        <v>0</v>
      </c>
      <c r="O9" s="108"/>
      <c r="P9" s="108">
        <v>0.5</v>
      </c>
      <c r="Q9" s="108"/>
      <c r="R9" s="129">
        <f>J9+N9+P9</f>
        <v>3.217</v>
      </c>
      <c r="IT9"/>
      <c r="IU9"/>
      <c r="IV9"/>
    </row>
    <row r="10" spans="1:256" s="1" customFormat="1" ht="25.5" customHeight="1">
      <c r="A10" s="125">
        <f t="shared" si="3"/>
        <v>8</v>
      </c>
      <c r="B10" s="125" t="s">
        <v>165</v>
      </c>
      <c r="C10" s="108" t="s">
        <v>77</v>
      </c>
      <c r="D10" s="108" t="s">
        <v>57</v>
      </c>
      <c r="E10" s="108">
        <v>0</v>
      </c>
      <c r="F10" s="108">
        <v>6.68</v>
      </c>
      <c r="G10" s="108">
        <f t="shared" si="0"/>
        <v>2.004</v>
      </c>
      <c r="H10" s="108"/>
      <c r="I10" s="108"/>
      <c r="J10" s="108">
        <f t="shared" si="1"/>
        <v>2.004</v>
      </c>
      <c r="K10" s="126"/>
      <c r="L10" s="127"/>
      <c r="M10" s="128"/>
      <c r="N10" s="108">
        <f t="shared" si="2"/>
        <v>0</v>
      </c>
      <c r="O10" s="108"/>
      <c r="P10" s="108">
        <v>0.5</v>
      </c>
      <c r="Q10" s="108"/>
      <c r="R10" s="129">
        <f>J10+N10+O10+P10</f>
        <v>2.504</v>
      </c>
      <c r="IT10"/>
      <c r="IU10"/>
      <c r="IV10"/>
    </row>
    <row r="11" spans="1:256" s="1" customFormat="1" ht="25.5" customHeight="1">
      <c r="A11" s="125">
        <f t="shared" si="3"/>
        <v>9</v>
      </c>
      <c r="B11" s="125" t="s">
        <v>161</v>
      </c>
      <c r="C11" s="108" t="s">
        <v>54</v>
      </c>
      <c r="D11" s="108" t="s">
        <v>50</v>
      </c>
      <c r="E11" s="108">
        <v>1.201</v>
      </c>
      <c r="F11" s="108">
        <v>7.37</v>
      </c>
      <c r="G11" s="108">
        <f t="shared" si="0"/>
        <v>2.2110000000000003</v>
      </c>
      <c r="H11" s="108"/>
      <c r="I11" s="108"/>
      <c r="J11" s="108">
        <f>G11+H11+I11</f>
        <v>2.2110000000000003</v>
      </c>
      <c r="K11" s="126"/>
      <c r="L11" s="127"/>
      <c r="M11" s="128"/>
      <c r="N11" s="108">
        <f t="shared" si="2"/>
        <v>0</v>
      </c>
      <c r="O11" s="108">
        <v>1</v>
      </c>
      <c r="P11" s="130"/>
      <c r="Q11" s="118" t="s">
        <v>96</v>
      </c>
      <c r="R11" s="129">
        <f>J11+N11+O11</f>
        <v>3.2110000000000003</v>
      </c>
      <c r="IT11"/>
      <c r="IU11"/>
      <c r="IV11"/>
    </row>
    <row r="13" ht="72" customHeight="1">
      <c r="B13" s="131" t="s">
        <v>248</v>
      </c>
    </row>
  </sheetData>
  <sheetProtection selectLockedCells="1" selectUnlockedCells="1"/>
  <mergeCells count="4">
    <mergeCell ref="C1:D1"/>
    <mergeCell ref="F1:J1"/>
    <mergeCell ref="K1:N1"/>
    <mergeCell ref="O1:Q1"/>
  </mergeCells>
  <printOptions/>
  <pageMargins left="0.3541666666666667" right="0.3541666666666667" top="0.9840277777777777" bottom="0.9840277777777777" header="0.5118055555555555" footer="0.5118055555555555"/>
  <pageSetup horizontalDpi="300" verticalDpi="300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sheetPr codeName="Φύλλο19"/>
  <dimension ref="A1:IV21"/>
  <sheetViews>
    <sheetView zoomScale="80" zoomScaleNormal="80" workbookViewId="0" topLeftCell="A1">
      <selection activeCell="S19" sqref="S19"/>
    </sheetView>
  </sheetViews>
  <sheetFormatPr defaultColWidth="9.00390625" defaultRowHeight="12.75"/>
  <cols>
    <col min="1" max="1" width="6.375" style="1" customWidth="1"/>
    <col min="2" max="2" width="28.875" style="1" customWidth="1"/>
    <col min="3" max="3" width="17.75390625" style="2" customWidth="1"/>
    <col min="4" max="4" width="19.875" style="2" customWidth="1"/>
    <col min="5" max="5" width="15.25390625" style="5" customWidth="1"/>
    <col min="6" max="6" width="9.125" style="3" customWidth="1"/>
    <col min="7" max="7" width="13.625" style="3" customWidth="1"/>
    <col min="8" max="8" width="8.25390625" style="4" customWidth="1"/>
    <col min="9" max="9" width="7.75390625" style="5" customWidth="1"/>
    <col min="10" max="10" width="10.625" style="6" customWidth="1"/>
    <col min="11" max="11" width="9.625" style="6" customWidth="1"/>
    <col min="12" max="12" width="9.25390625" style="6" customWidth="1"/>
    <col min="13" max="14" width="8.875" style="6" customWidth="1"/>
    <col min="15" max="15" width="11.625" style="6" customWidth="1"/>
    <col min="16" max="17" width="9.75390625" style="6" customWidth="1"/>
    <col min="18" max="18" width="12.25390625" style="6" customWidth="1"/>
    <col min="19" max="19" width="8.25390625" style="6" customWidth="1"/>
    <col min="20" max="20" width="8.875" style="5" customWidth="1"/>
    <col min="21" max="255" width="9.00390625" style="1" customWidth="1"/>
  </cols>
  <sheetData>
    <row r="1" spans="1:18" s="3" customFormat="1" ht="32.25" customHeight="1">
      <c r="A1" s="12" t="s">
        <v>2</v>
      </c>
      <c r="B1" s="12" t="s">
        <v>3</v>
      </c>
      <c r="C1" s="13" t="s">
        <v>4</v>
      </c>
      <c r="D1" s="13"/>
      <c r="E1" s="14"/>
      <c r="F1" s="15" t="s">
        <v>6</v>
      </c>
      <c r="G1" s="15"/>
      <c r="H1" s="15"/>
      <c r="I1" s="15"/>
      <c r="J1" s="15"/>
      <c r="K1" s="16" t="s">
        <v>7</v>
      </c>
      <c r="L1" s="16"/>
      <c r="M1" s="16"/>
      <c r="N1" s="16"/>
      <c r="O1" s="17" t="s">
        <v>8</v>
      </c>
      <c r="P1" s="17"/>
      <c r="Q1" s="10"/>
      <c r="R1" s="10"/>
    </row>
    <row r="2" spans="1:18" s="25" customFormat="1" ht="58.5" customHeight="1">
      <c r="A2" s="18"/>
      <c r="B2" s="46"/>
      <c r="C2" s="19" t="s">
        <v>9</v>
      </c>
      <c r="D2" s="19" t="s">
        <v>10</v>
      </c>
      <c r="E2" s="19" t="s">
        <v>11</v>
      </c>
      <c r="F2" s="19" t="s">
        <v>12</v>
      </c>
      <c r="G2" s="20" t="s">
        <v>13</v>
      </c>
      <c r="H2" s="20" t="s">
        <v>14</v>
      </c>
      <c r="I2" s="20" t="s">
        <v>15</v>
      </c>
      <c r="J2" s="20" t="s">
        <v>16</v>
      </c>
      <c r="K2" s="20" t="s">
        <v>17</v>
      </c>
      <c r="L2" s="22" t="s">
        <v>18</v>
      </c>
      <c r="M2" s="20" t="s">
        <v>19</v>
      </c>
      <c r="N2" s="20" t="s">
        <v>20</v>
      </c>
      <c r="O2" s="20" t="s">
        <v>21</v>
      </c>
      <c r="P2" s="20" t="s">
        <v>22</v>
      </c>
      <c r="Q2" s="23" t="s">
        <v>23</v>
      </c>
      <c r="R2" s="21" t="s">
        <v>24</v>
      </c>
    </row>
    <row r="3" spans="1:256" s="115" customFormat="1" ht="25.5">
      <c r="A3" s="132">
        <v>1</v>
      </c>
      <c r="B3" s="132" t="s">
        <v>45</v>
      </c>
      <c r="C3" s="133" t="s">
        <v>31</v>
      </c>
      <c r="D3" s="133" t="s">
        <v>46</v>
      </c>
      <c r="E3" s="133">
        <v>3.41</v>
      </c>
      <c r="F3" s="133">
        <v>7</v>
      </c>
      <c r="G3" s="133">
        <f aca="true" t="shared" si="0" ref="G3:G17">F3*0.3</f>
        <v>2.1000000000000005</v>
      </c>
      <c r="H3" s="133"/>
      <c r="I3" s="133">
        <v>1</v>
      </c>
      <c r="J3" s="133">
        <f aca="true" t="shared" si="1" ref="J3:J17">E3+G3+H3+I3</f>
        <v>6.510000000000001</v>
      </c>
      <c r="K3" s="133"/>
      <c r="L3" s="134"/>
      <c r="M3" s="133"/>
      <c r="N3" s="133">
        <f aca="true" t="shared" si="2" ref="N3:N17">K3+L3+M3</f>
        <v>0</v>
      </c>
      <c r="O3" s="133">
        <v>1</v>
      </c>
      <c r="P3" s="133"/>
      <c r="Q3" s="133"/>
      <c r="R3" s="135">
        <f aca="true" t="shared" si="3" ref="R3:R8">J3+N3+O3</f>
        <v>7.510000000000001</v>
      </c>
      <c r="IT3" s="116"/>
      <c r="IU3" s="116"/>
      <c r="IV3" s="116"/>
    </row>
    <row r="4" spans="1:256" s="115" customFormat="1" ht="12.75">
      <c r="A4" s="132">
        <v>2</v>
      </c>
      <c r="B4" s="132" t="s">
        <v>220</v>
      </c>
      <c r="C4" s="133" t="s">
        <v>31</v>
      </c>
      <c r="D4" s="133"/>
      <c r="E4" s="133">
        <v>3.098</v>
      </c>
      <c r="F4" s="133">
        <v>8.34</v>
      </c>
      <c r="G4" s="133">
        <f t="shared" si="0"/>
        <v>2.5020000000000002</v>
      </c>
      <c r="H4" s="133">
        <v>0.5</v>
      </c>
      <c r="I4" s="133"/>
      <c r="J4" s="133">
        <f t="shared" si="1"/>
        <v>6.1</v>
      </c>
      <c r="K4" s="133">
        <v>0.3</v>
      </c>
      <c r="L4" s="134"/>
      <c r="M4" s="133"/>
      <c r="N4" s="133">
        <f t="shared" si="2"/>
        <v>0.3</v>
      </c>
      <c r="O4" s="133">
        <v>1</v>
      </c>
      <c r="P4" s="133"/>
      <c r="Q4" s="133"/>
      <c r="R4" s="135">
        <f t="shared" si="3"/>
        <v>7.3999999999999995</v>
      </c>
      <c r="IT4" s="116"/>
      <c r="IU4" s="116"/>
      <c r="IV4" s="116"/>
    </row>
    <row r="5" spans="1:256" s="123" customFormat="1" ht="25.5">
      <c r="A5" s="136">
        <v>3</v>
      </c>
      <c r="B5" s="136" t="s">
        <v>162</v>
      </c>
      <c r="C5" s="33" t="s">
        <v>31</v>
      </c>
      <c r="D5" s="33" t="s">
        <v>77</v>
      </c>
      <c r="E5" s="33">
        <v>4.151</v>
      </c>
      <c r="F5" s="33">
        <v>7.122</v>
      </c>
      <c r="G5" s="137">
        <f t="shared" si="0"/>
        <v>2.1366000000000005</v>
      </c>
      <c r="H5" s="33"/>
      <c r="I5" s="33"/>
      <c r="J5" s="137">
        <f t="shared" si="1"/>
        <v>6.2876</v>
      </c>
      <c r="K5" s="33"/>
      <c r="L5" s="138"/>
      <c r="M5" s="33"/>
      <c r="N5" s="33">
        <f t="shared" si="2"/>
        <v>0</v>
      </c>
      <c r="O5" s="33">
        <v>1</v>
      </c>
      <c r="P5" s="33"/>
      <c r="Q5" s="33"/>
      <c r="R5" s="139">
        <f t="shared" si="3"/>
        <v>7.2876</v>
      </c>
      <c r="IT5" s="124"/>
      <c r="IU5" s="124"/>
      <c r="IV5" s="124"/>
    </row>
    <row r="6" spans="1:256" s="115" customFormat="1" ht="12.75">
      <c r="A6" s="132">
        <v>4</v>
      </c>
      <c r="B6" s="132" t="s">
        <v>192</v>
      </c>
      <c r="C6" s="133" t="s">
        <v>31</v>
      </c>
      <c r="D6" s="133"/>
      <c r="E6" s="133">
        <v>4.085</v>
      </c>
      <c r="F6" s="133">
        <v>6.88</v>
      </c>
      <c r="G6" s="133">
        <f t="shared" si="0"/>
        <v>2.064</v>
      </c>
      <c r="H6" s="133"/>
      <c r="I6" s="133"/>
      <c r="J6" s="133">
        <f t="shared" si="1"/>
        <v>6.149</v>
      </c>
      <c r="K6" s="133"/>
      <c r="L6" s="134"/>
      <c r="M6" s="133"/>
      <c r="N6" s="133">
        <f t="shared" si="2"/>
        <v>0</v>
      </c>
      <c r="O6" s="133">
        <v>1</v>
      </c>
      <c r="P6" s="133"/>
      <c r="Q6" s="133"/>
      <c r="R6" s="135">
        <f t="shared" si="3"/>
        <v>7.149</v>
      </c>
      <c r="IT6" s="116"/>
      <c r="IU6" s="116"/>
      <c r="IV6" s="116"/>
    </row>
    <row r="7" spans="1:256" s="123" customFormat="1" ht="12.75">
      <c r="A7" s="136">
        <v>5</v>
      </c>
      <c r="B7" s="136" t="s">
        <v>164</v>
      </c>
      <c r="C7" s="33" t="s">
        <v>31</v>
      </c>
      <c r="D7" s="33"/>
      <c r="E7" s="33">
        <v>3.607</v>
      </c>
      <c r="F7" s="33">
        <v>5.59</v>
      </c>
      <c r="G7" s="33">
        <f t="shared" si="0"/>
        <v>1.6770000000000003</v>
      </c>
      <c r="H7" s="33"/>
      <c r="I7" s="33"/>
      <c r="J7" s="33">
        <f t="shared" si="1"/>
        <v>5.284000000000001</v>
      </c>
      <c r="K7" s="33">
        <v>0.3</v>
      </c>
      <c r="L7" s="138"/>
      <c r="M7" s="33"/>
      <c r="N7" s="33">
        <f t="shared" si="2"/>
        <v>0.3</v>
      </c>
      <c r="O7" s="33">
        <v>1</v>
      </c>
      <c r="P7" s="33"/>
      <c r="Q7" s="33"/>
      <c r="R7" s="139">
        <f t="shared" si="3"/>
        <v>6.5840000000000005</v>
      </c>
      <c r="IT7" s="124"/>
      <c r="IU7" s="124"/>
      <c r="IV7" s="124"/>
    </row>
    <row r="8" spans="1:256" s="115" customFormat="1" ht="12.75">
      <c r="A8" s="132">
        <v>6</v>
      </c>
      <c r="B8" s="132" t="s">
        <v>114</v>
      </c>
      <c r="C8" s="133" t="s">
        <v>31</v>
      </c>
      <c r="D8" s="133"/>
      <c r="E8" s="133">
        <v>2.475</v>
      </c>
      <c r="F8" s="133">
        <v>7.25</v>
      </c>
      <c r="G8" s="133">
        <f t="shared" si="0"/>
        <v>2.1750000000000003</v>
      </c>
      <c r="H8" s="133"/>
      <c r="I8" s="133"/>
      <c r="J8" s="133">
        <f t="shared" si="1"/>
        <v>4.65</v>
      </c>
      <c r="K8" s="133">
        <v>0.3</v>
      </c>
      <c r="L8" s="134"/>
      <c r="M8" s="133"/>
      <c r="N8" s="133">
        <f t="shared" si="2"/>
        <v>0.3</v>
      </c>
      <c r="O8" s="133">
        <v>1</v>
      </c>
      <c r="P8" s="133"/>
      <c r="Q8" s="133"/>
      <c r="R8" s="135">
        <f t="shared" si="3"/>
        <v>5.95</v>
      </c>
      <c r="IT8" s="116"/>
      <c r="IU8" s="116"/>
      <c r="IV8" s="116"/>
    </row>
    <row r="9" spans="1:256" s="1" customFormat="1" ht="12.75">
      <c r="A9" s="26">
        <v>7</v>
      </c>
      <c r="B9" s="26" t="s">
        <v>99</v>
      </c>
      <c r="C9" s="27" t="s">
        <v>40</v>
      </c>
      <c r="D9" s="27" t="s">
        <v>31</v>
      </c>
      <c r="E9" s="27">
        <v>3.318</v>
      </c>
      <c r="F9" s="27">
        <v>6.77</v>
      </c>
      <c r="G9" s="27">
        <f t="shared" si="0"/>
        <v>2.031</v>
      </c>
      <c r="H9" s="27"/>
      <c r="I9" s="27"/>
      <c r="J9" s="27">
        <f t="shared" si="1"/>
        <v>5.349</v>
      </c>
      <c r="K9" s="27"/>
      <c r="L9" s="28"/>
      <c r="M9" s="27"/>
      <c r="N9" s="27">
        <f t="shared" si="2"/>
        <v>0</v>
      </c>
      <c r="O9" s="27"/>
      <c r="P9" s="27">
        <v>0.5</v>
      </c>
      <c r="Q9" s="27"/>
      <c r="R9" s="29">
        <f>J9+N9+O9+P9</f>
        <v>5.849</v>
      </c>
      <c r="IT9"/>
      <c r="IU9"/>
      <c r="IV9"/>
    </row>
    <row r="10" spans="1:256" s="1" customFormat="1" ht="12.75">
      <c r="A10" s="26">
        <v>8</v>
      </c>
      <c r="B10" s="26" t="s">
        <v>117</v>
      </c>
      <c r="C10" s="27" t="s">
        <v>31</v>
      </c>
      <c r="D10" s="27"/>
      <c r="E10" s="27">
        <v>1.12</v>
      </c>
      <c r="F10" s="27">
        <v>6.92</v>
      </c>
      <c r="G10" s="27">
        <f t="shared" si="0"/>
        <v>2.076</v>
      </c>
      <c r="H10" s="27"/>
      <c r="I10" s="27"/>
      <c r="J10" s="27">
        <f t="shared" si="1"/>
        <v>3.196</v>
      </c>
      <c r="K10" s="27"/>
      <c r="L10" s="28"/>
      <c r="M10" s="27"/>
      <c r="N10" s="27">
        <f t="shared" si="2"/>
        <v>0</v>
      </c>
      <c r="O10" s="27">
        <v>1</v>
      </c>
      <c r="P10" s="27"/>
      <c r="Q10" s="27"/>
      <c r="R10" s="29">
        <f>J10+N10+O10</f>
        <v>4.196</v>
      </c>
      <c r="IT10"/>
      <c r="IU10"/>
      <c r="IV10"/>
    </row>
    <row r="11" spans="1:256" s="1" customFormat="1" ht="38.25">
      <c r="A11" s="26">
        <v>9</v>
      </c>
      <c r="B11" s="26" t="s">
        <v>177</v>
      </c>
      <c r="C11" s="27" t="s">
        <v>31</v>
      </c>
      <c r="D11" s="27" t="s">
        <v>178</v>
      </c>
      <c r="E11" s="27">
        <v>0.47900000000000004</v>
      </c>
      <c r="F11" s="27">
        <v>6.96</v>
      </c>
      <c r="G11" s="27">
        <f t="shared" si="0"/>
        <v>2.088</v>
      </c>
      <c r="H11" s="27">
        <v>0.5</v>
      </c>
      <c r="I11" s="27"/>
      <c r="J11" s="27">
        <f t="shared" si="1"/>
        <v>3.067</v>
      </c>
      <c r="K11" s="27"/>
      <c r="L11" s="28"/>
      <c r="M11" s="27"/>
      <c r="N11" s="27">
        <f t="shared" si="2"/>
        <v>0</v>
      </c>
      <c r="O11" s="27">
        <v>1</v>
      </c>
      <c r="P11" s="27"/>
      <c r="Q11" s="27"/>
      <c r="R11" s="29">
        <f>J11+N11+O11</f>
        <v>4.067</v>
      </c>
      <c r="IT11"/>
      <c r="IU11"/>
      <c r="IV11"/>
    </row>
    <row r="12" spans="1:256" s="1" customFormat="1" ht="25.5">
      <c r="A12" s="26">
        <v>10</v>
      </c>
      <c r="B12" s="26" t="s">
        <v>138</v>
      </c>
      <c r="C12" s="27" t="s">
        <v>36</v>
      </c>
      <c r="D12" s="27" t="s">
        <v>31</v>
      </c>
      <c r="E12" s="27">
        <v>0.328</v>
      </c>
      <c r="F12" s="27">
        <v>7.68</v>
      </c>
      <c r="G12" s="27">
        <f t="shared" si="0"/>
        <v>2.3040000000000003</v>
      </c>
      <c r="H12" s="27">
        <v>0.5</v>
      </c>
      <c r="I12" s="27"/>
      <c r="J12" s="27">
        <f t="shared" si="1"/>
        <v>3.132</v>
      </c>
      <c r="K12" s="27">
        <v>0.3</v>
      </c>
      <c r="L12" s="28"/>
      <c r="M12" s="27"/>
      <c r="N12" s="27">
        <f t="shared" si="2"/>
        <v>0.3</v>
      </c>
      <c r="O12" s="27"/>
      <c r="P12" s="27">
        <v>0.5</v>
      </c>
      <c r="Q12" s="27"/>
      <c r="R12" s="29">
        <f>J12+N12+O12+P12</f>
        <v>3.932</v>
      </c>
      <c r="IT12"/>
      <c r="IU12"/>
      <c r="IV12"/>
    </row>
    <row r="13" spans="1:256" s="1" customFormat="1" ht="12.75">
      <c r="A13" s="26">
        <v>11</v>
      </c>
      <c r="B13" s="26" t="s">
        <v>237</v>
      </c>
      <c r="C13" s="27" t="s">
        <v>31</v>
      </c>
      <c r="D13" s="27"/>
      <c r="E13" s="27">
        <v>0</v>
      </c>
      <c r="F13" s="27">
        <v>6.37</v>
      </c>
      <c r="G13" s="27">
        <f t="shared" si="0"/>
        <v>1.9110000000000003</v>
      </c>
      <c r="H13" s="27">
        <v>0.5</v>
      </c>
      <c r="I13" s="27"/>
      <c r="J13" s="27">
        <f t="shared" si="1"/>
        <v>2.4110000000000005</v>
      </c>
      <c r="K13" s="27">
        <v>0.3</v>
      </c>
      <c r="L13" s="28"/>
      <c r="M13" s="27"/>
      <c r="N13" s="27">
        <f t="shared" si="2"/>
        <v>0.3</v>
      </c>
      <c r="O13" s="27">
        <v>1</v>
      </c>
      <c r="P13" s="27"/>
      <c r="Q13" s="27"/>
      <c r="R13" s="29">
        <f>J13+N13+O13</f>
        <v>3.7110000000000003</v>
      </c>
      <c r="IT13"/>
      <c r="IU13"/>
      <c r="IV13"/>
    </row>
    <row r="14" spans="1:256" s="1" customFormat="1" ht="12.75">
      <c r="A14" s="26">
        <v>12</v>
      </c>
      <c r="B14" s="26" t="s">
        <v>63</v>
      </c>
      <c r="C14" s="27" t="s">
        <v>31</v>
      </c>
      <c r="D14" s="27"/>
      <c r="E14" s="27">
        <v>0</v>
      </c>
      <c r="F14" s="27">
        <v>6.12</v>
      </c>
      <c r="G14" s="27">
        <f t="shared" si="0"/>
        <v>1.8360000000000003</v>
      </c>
      <c r="H14" s="27"/>
      <c r="I14" s="27"/>
      <c r="J14" s="27">
        <f t="shared" si="1"/>
        <v>1.8360000000000003</v>
      </c>
      <c r="K14" s="27">
        <v>0.6</v>
      </c>
      <c r="L14" s="28"/>
      <c r="M14" s="27"/>
      <c r="N14" s="27">
        <f t="shared" si="2"/>
        <v>0.6</v>
      </c>
      <c r="O14" s="27">
        <v>1</v>
      </c>
      <c r="P14" s="27"/>
      <c r="Q14" s="27"/>
      <c r="R14" s="29">
        <f>J14+N14+O14</f>
        <v>3.4360000000000004</v>
      </c>
      <c r="IT14"/>
      <c r="IU14"/>
      <c r="IV14"/>
    </row>
    <row r="15" spans="1:256" s="1" customFormat="1" ht="12.75">
      <c r="A15" s="26">
        <v>13</v>
      </c>
      <c r="B15" s="26" t="s">
        <v>188</v>
      </c>
      <c r="C15" s="27" t="s">
        <v>31</v>
      </c>
      <c r="D15" s="27"/>
      <c r="E15" s="27">
        <v>0</v>
      </c>
      <c r="F15" s="27">
        <v>7.55</v>
      </c>
      <c r="G15" s="27">
        <f t="shared" si="0"/>
        <v>2.265</v>
      </c>
      <c r="H15" s="27"/>
      <c r="I15" s="27"/>
      <c r="J15" s="27">
        <f t="shared" si="1"/>
        <v>2.265</v>
      </c>
      <c r="K15" s="27"/>
      <c r="L15" s="28"/>
      <c r="M15" s="27"/>
      <c r="N15" s="27">
        <f t="shared" si="2"/>
        <v>0</v>
      </c>
      <c r="O15" s="27">
        <v>1</v>
      </c>
      <c r="P15" s="27"/>
      <c r="Q15" s="27"/>
      <c r="R15" s="29">
        <f>J15+N15+O15</f>
        <v>3.265</v>
      </c>
      <c r="IT15"/>
      <c r="IU15"/>
      <c r="IV15"/>
    </row>
    <row r="16" spans="1:256" s="1" customFormat="1" ht="12.75">
      <c r="A16" s="26">
        <v>14</v>
      </c>
      <c r="B16" s="26" t="s">
        <v>30</v>
      </c>
      <c r="C16" s="27" t="s">
        <v>31</v>
      </c>
      <c r="D16" s="27"/>
      <c r="E16" s="27">
        <v>0</v>
      </c>
      <c r="F16" s="27">
        <v>7.07</v>
      </c>
      <c r="G16" s="27">
        <f t="shared" si="0"/>
        <v>2.1210000000000004</v>
      </c>
      <c r="H16" s="27"/>
      <c r="I16" s="27"/>
      <c r="J16" s="27">
        <f t="shared" si="1"/>
        <v>2.1210000000000004</v>
      </c>
      <c r="K16" s="27"/>
      <c r="L16" s="28"/>
      <c r="M16" s="27"/>
      <c r="N16" s="27">
        <f t="shared" si="2"/>
        <v>0</v>
      </c>
      <c r="O16" s="27">
        <v>1</v>
      </c>
      <c r="P16" s="27"/>
      <c r="Q16" s="27"/>
      <c r="R16" s="29">
        <f>J16+N16+O16</f>
        <v>3.1210000000000004</v>
      </c>
      <c r="IT16"/>
      <c r="IU16"/>
      <c r="IV16"/>
    </row>
    <row r="17" spans="1:256" s="1" customFormat="1" ht="25.5">
      <c r="A17" s="26">
        <v>15</v>
      </c>
      <c r="B17" s="26" t="s">
        <v>249</v>
      </c>
      <c r="C17" s="27" t="s">
        <v>28</v>
      </c>
      <c r="D17" s="27" t="s">
        <v>29</v>
      </c>
      <c r="E17" s="27">
        <v>0.5630000000000001</v>
      </c>
      <c r="F17" s="27">
        <v>6.01</v>
      </c>
      <c r="G17" s="27">
        <f t="shared" si="0"/>
        <v>1.8030000000000002</v>
      </c>
      <c r="H17" s="27"/>
      <c r="I17" s="27"/>
      <c r="J17" s="27">
        <f t="shared" si="1"/>
        <v>2.366</v>
      </c>
      <c r="K17" s="27"/>
      <c r="L17" s="28"/>
      <c r="M17" s="27"/>
      <c r="N17" s="27">
        <f t="shared" si="2"/>
        <v>0</v>
      </c>
      <c r="O17" s="27"/>
      <c r="P17" s="27">
        <v>0.5</v>
      </c>
      <c r="Q17" s="27"/>
      <c r="R17" s="29">
        <f>J17+N17+O17+P17</f>
        <v>2.866</v>
      </c>
      <c r="IT17"/>
      <c r="IU17"/>
      <c r="IV17"/>
    </row>
    <row r="21" ht="12.75">
      <c r="B21" s="123" t="s">
        <v>250</v>
      </c>
    </row>
  </sheetData>
  <sheetProtection selectLockedCells="1" selectUnlockedCells="1"/>
  <mergeCells count="4">
    <mergeCell ref="C1:D1"/>
    <mergeCell ref="F1:J1"/>
    <mergeCell ref="K1:N1"/>
    <mergeCell ref="O1:P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60"/>
</worksheet>
</file>

<file path=xl/worksheets/sheet6.xml><?xml version="1.0" encoding="utf-8"?>
<worksheet xmlns="http://schemas.openxmlformats.org/spreadsheetml/2006/main" xmlns:r="http://schemas.openxmlformats.org/officeDocument/2006/relationships">
  <sheetPr codeName="Φύλλο4"/>
  <dimension ref="A1:IV16"/>
  <sheetViews>
    <sheetView zoomScale="80" zoomScaleNormal="80" workbookViewId="0" topLeftCell="A1">
      <selection activeCell="A1" sqref="A1"/>
    </sheetView>
  </sheetViews>
  <sheetFormatPr defaultColWidth="12.00390625" defaultRowHeight="12.75"/>
  <cols>
    <col min="1" max="1" width="6.625" style="140" customWidth="1"/>
    <col min="2" max="2" width="29.25390625" style="140" customWidth="1"/>
    <col min="3" max="3" width="17.125" style="140" customWidth="1"/>
    <col min="4" max="4" width="17.875" style="140" customWidth="1"/>
    <col min="5" max="5" width="11.625" style="140" customWidth="1"/>
    <col min="6" max="6" width="10.25390625" style="140" customWidth="1"/>
    <col min="7" max="8" width="8.875" style="140" customWidth="1"/>
    <col min="9" max="9" width="5.25390625" style="140" customWidth="1"/>
    <col min="10" max="10" width="8.125" style="140" customWidth="1"/>
    <col min="11" max="11" width="7.875" style="140" customWidth="1"/>
    <col min="12" max="12" width="9.00390625" style="140" customWidth="1"/>
    <col min="13" max="13" width="10.875" style="140" customWidth="1"/>
    <col min="14" max="14" width="9.75390625" style="140" customWidth="1"/>
    <col min="15" max="15" width="10.125" style="140" customWidth="1"/>
    <col min="16" max="16" width="9.25390625" style="140" customWidth="1"/>
    <col min="17" max="17" width="8.375" style="140" customWidth="1"/>
    <col min="18" max="18" width="10.125" style="140" customWidth="1"/>
    <col min="19" max="16384" width="11.625" style="140" customWidth="1"/>
  </cols>
  <sheetData>
    <row r="1" spans="1:18" s="3" customFormat="1" ht="25.5" customHeight="1">
      <c r="A1" s="12" t="s">
        <v>2</v>
      </c>
      <c r="B1" s="12" t="s">
        <v>3</v>
      </c>
      <c r="C1" s="13" t="s">
        <v>4</v>
      </c>
      <c r="D1" s="13"/>
      <c r="E1" s="14" t="s">
        <v>5</v>
      </c>
      <c r="F1" s="15" t="s">
        <v>6</v>
      </c>
      <c r="G1" s="15"/>
      <c r="H1" s="15"/>
      <c r="I1" s="15"/>
      <c r="J1" s="15"/>
      <c r="K1" s="16" t="s">
        <v>7</v>
      </c>
      <c r="L1" s="16"/>
      <c r="M1" s="16"/>
      <c r="N1" s="16"/>
      <c r="O1" s="17" t="s">
        <v>8</v>
      </c>
      <c r="P1" s="17"/>
      <c r="Q1" s="17"/>
      <c r="R1" s="10"/>
    </row>
    <row r="2" spans="1:18" s="25" customFormat="1" ht="58.5" customHeight="1">
      <c r="A2" s="18"/>
      <c r="B2" s="18"/>
      <c r="C2" s="19" t="s">
        <v>9</v>
      </c>
      <c r="D2" s="19" t="s">
        <v>10</v>
      </c>
      <c r="E2" s="19" t="s">
        <v>11</v>
      </c>
      <c r="F2" s="19" t="s">
        <v>12</v>
      </c>
      <c r="G2" s="20" t="s">
        <v>13</v>
      </c>
      <c r="H2" s="20" t="s">
        <v>14</v>
      </c>
      <c r="I2" s="20" t="s">
        <v>15</v>
      </c>
      <c r="J2" s="20" t="s">
        <v>16</v>
      </c>
      <c r="K2" s="20" t="s">
        <v>17</v>
      </c>
      <c r="L2" s="22" t="s">
        <v>18</v>
      </c>
      <c r="M2" s="20" t="s">
        <v>19</v>
      </c>
      <c r="N2" s="20" t="s">
        <v>20</v>
      </c>
      <c r="O2" s="20" t="s">
        <v>21</v>
      </c>
      <c r="P2" s="20" t="s">
        <v>22</v>
      </c>
      <c r="Q2" s="23" t="s">
        <v>23</v>
      </c>
      <c r="R2" s="21" t="s">
        <v>24</v>
      </c>
    </row>
    <row r="3" spans="1:256" s="115" customFormat="1" ht="51">
      <c r="A3" s="132">
        <v>1</v>
      </c>
      <c r="B3" s="132" t="s">
        <v>64</v>
      </c>
      <c r="C3" s="133" t="s">
        <v>28</v>
      </c>
      <c r="D3" s="133" t="s">
        <v>65</v>
      </c>
      <c r="E3" s="133">
        <v>3.63</v>
      </c>
      <c r="F3" s="133">
        <v>6.88</v>
      </c>
      <c r="G3" s="133">
        <f aca="true" t="shared" si="0" ref="G3:G16">F3*0.3</f>
        <v>2.064</v>
      </c>
      <c r="H3" s="133"/>
      <c r="I3" s="133"/>
      <c r="J3" s="133">
        <f aca="true" t="shared" si="1" ref="J3:J16">E3+G3+H3+I3</f>
        <v>5.694</v>
      </c>
      <c r="K3" s="133">
        <v>0.6</v>
      </c>
      <c r="L3" s="134"/>
      <c r="M3" s="133"/>
      <c r="N3" s="133">
        <f aca="true" t="shared" si="2" ref="N3:N16">K3+L3+M3</f>
        <v>0.6</v>
      </c>
      <c r="O3" s="133">
        <v>1</v>
      </c>
      <c r="P3" s="133"/>
      <c r="Q3" s="133"/>
      <c r="R3" s="135">
        <f aca="true" t="shared" si="3" ref="R3:R16">J3+N3+O3</f>
        <v>7.294</v>
      </c>
      <c r="IT3" s="116"/>
      <c r="IU3" s="116"/>
      <c r="IV3" s="116"/>
    </row>
    <row r="4" spans="1:256" s="115" customFormat="1" ht="12.75">
      <c r="A4" s="132">
        <f aca="true" t="shared" si="4" ref="A4:A16">A3+1</f>
        <v>2</v>
      </c>
      <c r="B4" s="132" t="s">
        <v>155</v>
      </c>
      <c r="C4" s="133" t="s">
        <v>28</v>
      </c>
      <c r="D4" s="133"/>
      <c r="E4" s="133">
        <v>3.301</v>
      </c>
      <c r="F4" s="133">
        <v>8.07</v>
      </c>
      <c r="G4" s="133">
        <f t="shared" si="0"/>
        <v>2.4210000000000003</v>
      </c>
      <c r="H4" s="133">
        <v>0.5</v>
      </c>
      <c r="I4" s="133"/>
      <c r="J4" s="133">
        <f t="shared" si="1"/>
        <v>6.222</v>
      </c>
      <c r="K4" s="133"/>
      <c r="L4" s="141"/>
      <c r="M4" s="133"/>
      <c r="N4" s="133">
        <f t="shared" si="2"/>
        <v>0</v>
      </c>
      <c r="O4" s="133">
        <v>1</v>
      </c>
      <c r="P4" s="133"/>
      <c r="Q4" s="133"/>
      <c r="R4" s="135">
        <f t="shared" si="3"/>
        <v>7.222</v>
      </c>
      <c r="IT4" s="116"/>
      <c r="IU4" s="116"/>
      <c r="IV4" s="116"/>
    </row>
    <row r="5" spans="1:256" s="1" customFormat="1" ht="12.75">
      <c r="A5" s="26">
        <f t="shared" si="4"/>
        <v>3</v>
      </c>
      <c r="B5" s="26" t="s">
        <v>103</v>
      </c>
      <c r="C5" s="27" t="s">
        <v>28</v>
      </c>
      <c r="D5" s="27"/>
      <c r="E5" s="27">
        <v>1.421</v>
      </c>
      <c r="F5" s="27">
        <v>7.67</v>
      </c>
      <c r="G5" s="27">
        <f t="shared" si="0"/>
        <v>2.301</v>
      </c>
      <c r="H5" s="27"/>
      <c r="I5" s="27"/>
      <c r="J5" s="27">
        <f t="shared" si="1"/>
        <v>3.7220000000000004</v>
      </c>
      <c r="K5" s="27">
        <v>1.1</v>
      </c>
      <c r="L5" s="28"/>
      <c r="M5" s="27"/>
      <c r="N5" s="27">
        <f t="shared" si="2"/>
        <v>1.1</v>
      </c>
      <c r="O5" s="27">
        <v>1</v>
      </c>
      <c r="P5" s="27"/>
      <c r="Q5" s="27"/>
      <c r="R5" s="29">
        <f t="shared" si="3"/>
        <v>5.822000000000001</v>
      </c>
      <c r="IT5"/>
      <c r="IU5"/>
      <c r="IV5"/>
    </row>
    <row r="6" spans="1:256" s="1" customFormat="1" ht="12.75">
      <c r="A6" s="26">
        <f t="shared" si="4"/>
        <v>4</v>
      </c>
      <c r="B6" s="26" t="s">
        <v>182</v>
      </c>
      <c r="C6" s="27" t="s">
        <v>28</v>
      </c>
      <c r="D6" s="27"/>
      <c r="E6" s="27">
        <v>1.015</v>
      </c>
      <c r="F6" s="27">
        <v>7.43</v>
      </c>
      <c r="G6" s="27">
        <f t="shared" si="0"/>
        <v>2.229</v>
      </c>
      <c r="H6" s="27">
        <v>0.5</v>
      </c>
      <c r="I6" s="27"/>
      <c r="J6" s="27">
        <f t="shared" si="1"/>
        <v>3.7439999999999998</v>
      </c>
      <c r="K6" s="27">
        <v>0.6</v>
      </c>
      <c r="L6" s="28"/>
      <c r="M6" s="27"/>
      <c r="N6" s="27">
        <f t="shared" si="2"/>
        <v>0.6</v>
      </c>
      <c r="O6" s="27">
        <v>1</v>
      </c>
      <c r="P6" s="27"/>
      <c r="Q6" s="27"/>
      <c r="R6" s="29">
        <f t="shared" si="3"/>
        <v>5.343999999999999</v>
      </c>
      <c r="IT6"/>
      <c r="IU6"/>
      <c r="IV6"/>
    </row>
    <row r="7" spans="1:256" s="1" customFormat="1" ht="38.25">
      <c r="A7" s="26">
        <f t="shared" si="4"/>
        <v>5</v>
      </c>
      <c r="B7" s="26" t="s">
        <v>37</v>
      </c>
      <c r="C7" s="27" t="s">
        <v>38</v>
      </c>
      <c r="D7" s="27"/>
      <c r="E7" s="27">
        <v>1.635</v>
      </c>
      <c r="F7" s="27">
        <v>6.79</v>
      </c>
      <c r="G7" s="27">
        <f t="shared" si="0"/>
        <v>2.0370000000000004</v>
      </c>
      <c r="H7" s="27"/>
      <c r="I7" s="27"/>
      <c r="J7" s="27">
        <f t="shared" si="1"/>
        <v>3.6720000000000006</v>
      </c>
      <c r="K7" s="27"/>
      <c r="L7" s="28"/>
      <c r="M7" s="27"/>
      <c r="N7" s="27">
        <f t="shared" si="2"/>
        <v>0</v>
      </c>
      <c r="O7" s="27">
        <v>1</v>
      </c>
      <c r="P7" s="27"/>
      <c r="Q7" s="27"/>
      <c r="R7" s="29">
        <f t="shared" si="3"/>
        <v>4.672000000000001</v>
      </c>
      <c r="IT7"/>
      <c r="IU7"/>
      <c r="IV7"/>
    </row>
    <row r="8" spans="1:256" s="1" customFormat="1" ht="12.75">
      <c r="A8" s="26">
        <f t="shared" si="4"/>
        <v>6</v>
      </c>
      <c r="B8" s="26" t="s">
        <v>140</v>
      </c>
      <c r="C8" s="27" t="s">
        <v>28</v>
      </c>
      <c r="D8" s="27"/>
      <c r="E8" s="27">
        <v>0.539</v>
      </c>
      <c r="F8" s="27">
        <v>7.62</v>
      </c>
      <c r="G8" s="27">
        <f t="shared" si="0"/>
        <v>2.2860000000000005</v>
      </c>
      <c r="H8" s="27"/>
      <c r="I8" s="27"/>
      <c r="J8" s="27">
        <f t="shared" si="1"/>
        <v>2.8250000000000006</v>
      </c>
      <c r="K8" s="27">
        <v>0.3</v>
      </c>
      <c r="L8" s="28"/>
      <c r="M8" s="27"/>
      <c r="N8" s="27">
        <f t="shared" si="2"/>
        <v>0.3</v>
      </c>
      <c r="O8" s="27">
        <v>1</v>
      </c>
      <c r="P8" s="27"/>
      <c r="Q8" s="27"/>
      <c r="R8" s="29">
        <f t="shared" si="3"/>
        <v>4.125</v>
      </c>
      <c r="IT8"/>
      <c r="IU8"/>
      <c r="IV8"/>
    </row>
    <row r="9" spans="1:256" s="1" customFormat="1" ht="12.75">
      <c r="A9" s="26">
        <f t="shared" si="4"/>
        <v>7</v>
      </c>
      <c r="B9" s="26" t="s">
        <v>172</v>
      </c>
      <c r="C9" s="27" t="s">
        <v>28</v>
      </c>
      <c r="D9" s="27"/>
      <c r="E9" s="27">
        <v>0.484</v>
      </c>
      <c r="F9" s="27">
        <v>5.33</v>
      </c>
      <c r="G9" s="27">
        <f t="shared" si="0"/>
        <v>1.5990000000000002</v>
      </c>
      <c r="H9" s="27"/>
      <c r="I9" s="27"/>
      <c r="J9" s="27">
        <f t="shared" si="1"/>
        <v>2.083</v>
      </c>
      <c r="K9" s="27">
        <v>0.6</v>
      </c>
      <c r="L9" s="28"/>
      <c r="M9" s="27"/>
      <c r="N9" s="27">
        <f t="shared" si="2"/>
        <v>0.6</v>
      </c>
      <c r="O9" s="27">
        <v>1</v>
      </c>
      <c r="P9" s="27"/>
      <c r="Q9" s="27"/>
      <c r="R9" s="29">
        <f t="shared" si="3"/>
        <v>3.6830000000000003</v>
      </c>
      <c r="IT9"/>
      <c r="IU9"/>
      <c r="IV9"/>
    </row>
    <row r="10" spans="1:256" s="1" customFormat="1" ht="12.75">
      <c r="A10" s="26">
        <f t="shared" si="4"/>
        <v>8</v>
      </c>
      <c r="B10" s="26" t="s">
        <v>34</v>
      </c>
      <c r="C10" s="27" t="s">
        <v>28</v>
      </c>
      <c r="D10" s="27"/>
      <c r="E10" s="27">
        <v>0</v>
      </c>
      <c r="F10" s="27">
        <v>6.46</v>
      </c>
      <c r="G10" s="27">
        <f t="shared" si="0"/>
        <v>1.9380000000000002</v>
      </c>
      <c r="H10" s="27"/>
      <c r="I10" s="27"/>
      <c r="J10" s="27">
        <f t="shared" si="1"/>
        <v>1.9380000000000002</v>
      </c>
      <c r="K10" s="27">
        <v>0.6</v>
      </c>
      <c r="L10" s="28"/>
      <c r="M10" s="27"/>
      <c r="N10" s="27">
        <f t="shared" si="2"/>
        <v>0.6</v>
      </c>
      <c r="O10" s="27">
        <v>1</v>
      </c>
      <c r="P10" s="27"/>
      <c r="Q10" s="27"/>
      <c r="R10" s="29">
        <f t="shared" si="3"/>
        <v>3.5380000000000003</v>
      </c>
      <c r="IT10"/>
      <c r="IU10"/>
      <c r="IV10"/>
    </row>
    <row r="11" spans="1:256" s="1" customFormat="1" ht="25.5">
      <c r="A11" s="26">
        <f t="shared" si="4"/>
        <v>9</v>
      </c>
      <c r="B11" s="26" t="s">
        <v>249</v>
      </c>
      <c r="C11" s="27" t="s">
        <v>28</v>
      </c>
      <c r="D11" s="27" t="s">
        <v>29</v>
      </c>
      <c r="E11" s="27">
        <v>0.5630000000000001</v>
      </c>
      <c r="F11" s="27">
        <v>6.01</v>
      </c>
      <c r="G11" s="27">
        <f t="shared" si="0"/>
        <v>1.8030000000000002</v>
      </c>
      <c r="H11" s="27"/>
      <c r="I11" s="27"/>
      <c r="J11" s="27">
        <f t="shared" si="1"/>
        <v>2.366</v>
      </c>
      <c r="K11" s="27"/>
      <c r="L11" s="28"/>
      <c r="M11" s="27"/>
      <c r="N11" s="27">
        <f t="shared" si="2"/>
        <v>0</v>
      </c>
      <c r="O11" s="27">
        <v>1</v>
      </c>
      <c r="P11" s="27"/>
      <c r="Q11" s="27"/>
      <c r="R11" s="29">
        <f t="shared" si="3"/>
        <v>3.366</v>
      </c>
      <c r="IT11"/>
      <c r="IU11"/>
      <c r="IV11"/>
    </row>
    <row r="12" spans="1:256" s="1" customFormat="1" ht="12.75">
      <c r="A12" s="26">
        <f t="shared" si="4"/>
        <v>10</v>
      </c>
      <c r="B12" s="26" t="s">
        <v>72</v>
      </c>
      <c r="C12" s="27" t="s">
        <v>28</v>
      </c>
      <c r="D12" s="27"/>
      <c r="E12" s="27">
        <v>0</v>
      </c>
      <c r="F12" s="27">
        <v>7.23</v>
      </c>
      <c r="G12" s="27">
        <f t="shared" si="0"/>
        <v>2.1690000000000005</v>
      </c>
      <c r="H12" s="27"/>
      <c r="I12" s="27"/>
      <c r="J12" s="27">
        <f t="shared" si="1"/>
        <v>2.1690000000000005</v>
      </c>
      <c r="K12" s="27"/>
      <c r="L12" s="28"/>
      <c r="M12" s="27"/>
      <c r="N12" s="27">
        <f t="shared" si="2"/>
        <v>0</v>
      </c>
      <c r="O12" s="27">
        <v>1</v>
      </c>
      <c r="P12" s="27"/>
      <c r="Q12" s="27"/>
      <c r="R12" s="29">
        <f t="shared" si="3"/>
        <v>3.1690000000000005</v>
      </c>
      <c r="IT12"/>
      <c r="IU12"/>
      <c r="IV12"/>
    </row>
    <row r="13" spans="1:256" s="1" customFormat="1" ht="12.75">
      <c r="A13" s="26">
        <f t="shared" si="4"/>
        <v>11</v>
      </c>
      <c r="B13" s="26" t="s">
        <v>156</v>
      </c>
      <c r="C13" s="27" t="s">
        <v>28</v>
      </c>
      <c r="D13" s="27"/>
      <c r="E13" s="27">
        <v>0.07200000000000001</v>
      </c>
      <c r="F13" s="27">
        <v>6.8</v>
      </c>
      <c r="G13" s="27">
        <f t="shared" si="0"/>
        <v>2.04</v>
      </c>
      <c r="H13" s="27"/>
      <c r="I13" s="27"/>
      <c r="J13" s="27">
        <f t="shared" si="1"/>
        <v>2.112</v>
      </c>
      <c r="K13" s="27"/>
      <c r="L13" s="28"/>
      <c r="M13" s="27"/>
      <c r="N13" s="27">
        <f t="shared" si="2"/>
        <v>0</v>
      </c>
      <c r="O13" s="27">
        <v>1</v>
      </c>
      <c r="P13" s="27"/>
      <c r="Q13" s="27"/>
      <c r="R13" s="29">
        <f t="shared" si="3"/>
        <v>3.112</v>
      </c>
      <c r="IT13"/>
      <c r="IU13"/>
      <c r="IV13"/>
    </row>
    <row r="14" spans="1:256" s="1" customFormat="1" ht="12.75">
      <c r="A14" s="26">
        <f t="shared" si="4"/>
        <v>12</v>
      </c>
      <c r="B14" s="26" t="s">
        <v>51</v>
      </c>
      <c r="C14" s="27" t="s">
        <v>28</v>
      </c>
      <c r="D14" s="27"/>
      <c r="E14" s="27">
        <v>0</v>
      </c>
      <c r="F14" s="27">
        <v>7.04</v>
      </c>
      <c r="G14" s="27">
        <f t="shared" si="0"/>
        <v>2.1120000000000005</v>
      </c>
      <c r="H14" s="27"/>
      <c r="I14" s="27"/>
      <c r="J14" s="27">
        <f t="shared" si="1"/>
        <v>2.1120000000000005</v>
      </c>
      <c r="K14" s="27"/>
      <c r="L14" s="28"/>
      <c r="M14" s="27"/>
      <c r="N14" s="27">
        <f t="shared" si="2"/>
        <v>0</v>
      </c>
      <c r="O14" s="27">
        <v>1</v>
      </c>
      <c r="P14" s="27"/>
      <c r="Q14" s="27"/>
      <c r="R14" s="29">
        <f t="shared" si="3"/>
        <v>3.1120000000000005</v>
      </c>
      <c r="IT14"/>
      <c r="IU14"/>
      <c r="IV14"/>
    </row>
    <row r="15" spans="1:256" s="1" customFormat="1" ht="12.75">
      <c r="A15" s="26">
        <f t="shared" si="4"/>
        <v>13</v>
      </c>
      <c r="B15" s="26" t="s">
        <v>224</v>
      </c>
      <c r="C15" s="27" t="s">
        <v>28</v>
      </c>
      <c r="D15" s="27"/>
      <c r="E15" s="27">
        <v>0</v>
      </c>
      <c r="F15" s="27">
        <v>6.88</v>
      </c>
      <c r="G15" s="27">
        <f t="shared" si="0"/>
        <v>2.064</v>
      </c>
      <c r="H15" s="27"/>
      <c r="I15" s="27"/>
      <c r="J15" s="27">
        <f t="shared" si="1"/>
        <v>2.064</v>
      </c>
      <c r="K15" s="27"/>
      <c r="L15" s="28"/>
      <c r="M15" s="27"/>
      <c r="N15" s="27">
        <f t="shared" si="2"/>
        <v>0</v>
      </c>
      <c r="O15" s="27">
        <v>1</v>
      </c>
      <c r="P15" s="27"/>
      <c r="Q15" s="27"/>
      <c r="R15" s="29">
        <f t="shared" si="3"/>
        <v>3.064</v>
      </c>
      <c r="IT15"/>
      <c r="IU15"/>
      <c r="IV15"/>
    </row>
    <row r="16" spans="1:256" s="1" customFormat="1" ht="12.75">
      <c r="A16" s="26">
        <f t="shared" si="4"/>
        <v>14</v>
      </c>
      <c r="B16" s="26" t="s">
        <v>98</v>
      </c>
      <c r="C16" s="27" t="s">
        <v>28</v>
      </c>
      <c r="D16" s="27"/>
      <c r="E16" s="27">
        <v>0</v>
      </c>
      <c r="F16" s="27">
        <v>6.64</v>
      </c>
      <c r="G16" s="27">
        <f t="shared" si="0"/>
        <v>1.9920000000000002</v>
      </c>
      <c r="H16" s="27"/>
      <c r="I16" s="27"/>
      <c r="J16" s="27">
        <f t="shared" si="1"/>
        <v>1.9920000000000002</v>
      </c>
      <c r="K16" s="27"/>
      <c r="L16" s="28"/>
      <c r="M16" s="27"/>
      <c r="N16" s="27">
        <f t="shared" si="2"/>
        <v>0</v>
      </c>
      <c r="O16" s="27">
        <v>1</v>
      </c>
      <c r="P16" s="27"/>
      <c r="Q16" s="27"/>
      <c r="R16" s="29">
        <f t="shared" si="3"/>
        <v>2.992</v>
      </c>
      <c r="IT16"/>
      <c r="IU16"/>
      <c r="IV16"/>
    </row>
  </sheetData>
  <sheetProtection selectLockedCells="1" selectUnlockedCells="1"/>
  <mergeCells count="4">
    <mergeCell ref="C1:D1"/>
    <mergeCell ref="F1:J1"/>
    <mergeCell ref="K1:N1"/>
    <mergeCell ref="O1:Q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8" scale="65"/>
</worksheet>
</file>

<file path=xl/worksheets/sheet7.xml><?xml version="1.0" encoding="utf-8"?>
<worksheet xmlns="http://schemas.openxmlformats.org/spreadsheetml/2006/main" xmlns:r="http://schemas.openxmlformats.org/officeDocument/2006/relationships">
  <sheetPr codeName="Φύλλο5"/>
  <dimension ref="A1:R10"/>
  <sheetViews>
    <sheetView zoomScale="80" zoomScaleNormal="80" workbookViewId="0" topLeftCell="A1">
      <selection activeCell="A1" sqref="A1"/>
    </sheetView>
  </sheetViews>
  <sheetFormatPr defaultColWidth="12.00390625" defaultRowHeight="12.75"/>
  <cols>
    <col min="1" max="1" width="3.875" style="140" customWidth="1"/>
    <col min="2" max="2" width="26.125" style="140" customWidth="1"/>
    <col min="3" max="4" width="16.25390625" style="140" customWidth="1"/>
    <col min="5" max="15" width="11.625" style="140" customWidth="1"/>
    <col min="16" max="16" width="8.875" style="140" customWidth="1"/>
    <col min="17" max="17" width="8.375" style="140" customWidth="1"/>
    <col min="18" max="18" width="10.125" style="140" customWidth="1"/>
    <col min="19" max="16384" width="11.625" style="140" customWidth="1"/>
  </cols>
  <sheetData>
    <row r="1" spans="1:18" s="3" customFormat="1" ht="25.5" customHeight="1">
      <c r="A1" s="12" t="s">
        <v>2</v>
      </c>
      <c r="B1" s="12" t="s">
        <v>3</v>
      </c>
      <c r="C1" s="13" t="s">
        <v>4</v>
      </c>
      <c r="D1" s="13"/>
      <c r="E1" s="14" t="s">
        <v>5</v>
      </c>
      <c r="F1" s="15" t="s">
        <v>6</v>
      </c>
      <c r="G1" s="15"/>
      <c r="H1" s="15"/>
      <c r="I1" s="15"/>
      <c r="J1" s="15"/>
      <c r="K1" s="16" t="s">
        <v>7</v>
      </c>
      <c r="L1" s="16"/>
      <c r="M1" s="16"/>
      <c r="N1" s="16"/>
      <c r="O1" s="17" t="s">
        <v>8</v>
      </c>
      <c r="P1" s="17"/>
      <c r="Q1" s="17"/>
      <c r="R1" s="10"/>
    </row>
    <row r="2" spans="1:18" s="25" customFormat="1" ht="58.5" customHeight="1">
      <c r="A2" s="18"/>
      <c r="B2" s="18"/>
      <c r="C2" s="19" t="s">
        <v>9</v>
      </c>
      <c r="D2" s="19" t="s">
        <v>10</v>
      </c>
      <c r="E2" s="19" t="s">
        <v>11</v>
      </c>
      <c r="F2" s="19" t="s">
        <v>12</v>
      </c>
      <c r="G2" s="20" t="s">
        <v>13</v>
      </c>
      <c r="H2" s="20" t="s">
        <v>14</v>
      </c>
      <c r="I2" s="20" t="s">
        <v>15</v>
      </c>
      <c r="J2" s="20" t="s">
        <v>16</v>
      </c>
      <c r="K2" s="20" t="s">
        <v>17</v>
      </c>
      <c r="L2" s="22" t="s">
        <v>18</v>
      </c>
      <c r="M2" s="20" t="s">
        <v>19</v>
      </c>
      <c r="N2" s="20" t="s">
        <v>20</v>
      </c>
      <c r="O2" s="20" t="s">
        <v>21</v>
      </c>
      <c r="P2" s="20" t="s">
        <v>22</v>
      </c>
      <c r="Q2" s="23" t="s">
        <v>23</v>
      </c>
      <c r="R2" s="21" t="s">
        <v>24</v>
      </c>
    </row>
    <row r="3" spans="1:18" ht="12.75">
      <c r="A3" s="35">
        <v>1</v>
      </c>
      <c r="B3" s="26" t="s">
        <v>163</v>
      </c>
      <c r="C3" s="27" t="s">
        <v>44</v>
      </c>
      <c r="D3" s="27"/>
      <c r="E3" s="27">
        <v>3.442</v>
      </c>
      <c r="F3" s="27">
        <v>7.68</v>
      </c>
      <c r="G3" s="27">
        <f aca="true" t="shared" si="0" ref="G3:G10">F3*0.3</f>
        <v>2.3040000000000003</v>
      </c>
      <c r="H3" s="27"/>
      <c r="I3" s="27"/>
      <c r="J3" s="27">
        <f aca="true" t="shared" si="1" ref="J3:J10">E3+G3+H3+I3</f>
        <v>5.746</v>
      </c>
      <c r="K3" s="27">
        <v>0.3</v>
      </c>
      <c r="L3" s="28"/>
      <c r="M3" s="27"/>
      <c r="N3" s="27">
        <f aca="true" t="shared" si="2" ref="N3:N10">K3+L3+M3</f>
        <v>0.3</v>
      </c>
      <c r="O3" s="27">
        <v>1</v>
      </c>
      <c r="P3" s="27"/>
      <c r="Q3" s="27"/>
      <c r="R3" s="29">
        <f aca="true" t="shared" si="3" ref="R3:R10">J3+N3+O3</f>
        <v>7.046</v>
      </c>
    </row>
    <row r="4" spans="1:18" ht="38.25">
      <c r="A4" s="35">
        <v>2</v>
      </c>
      <c r="B4" s="26" t="s">
        <v>86</v>
      </c>
      <c r="C4" s="27" t="s">
        <v>44</v>
      </c>
      <c r="D4" s="27" t="s">
        <v>48</v>
      </c>
      <c r="E4" s="27">
        <v>2.537</v>
      </c>
      <c r="F4" s="27">
        <v>6.67</v>
      </c>
      <c r="G4" s="27">
        <f t="shared" si="0"/>
        <v>2.0010000000000003</v>
      </c>
      <c r="H4" s="27"/>
      <c r="I4" s="27"/>
      <c r="J4" s="27">
        <f t="shared" si="1"/>
        <v>4.538</v>
      </c>
      <c r="K4" s="27"/>
      <c r="L4" s="28"/>
      <c r="M4" s="27"/>
      <c r="N4" s="27">
        <f t="shared" si="2"/>
        <v>0</v>
      </c>
      <c r="O4" s="27">
        <v>1</v>
      </c>
      <c r="P4" s="27"/>
      <c r="Q4" s="27"/>
      <c r="R4" s="29">
        <f t="shared" si="3"/>
        <v>5.538</v>
      </c>
    </row>
    <row r="5" spans="1:18" ht="12.75">
      <c r="A5" s="142">
        <v>3</v>
      </c>
      <c r="B5" s="26" t="s">
        <v>43</v>
      </c>
      <c r="C5" s="27" t="s">
        <v>44</v>
      </c>
      <c r="D5" s="27"/>
      <c r="E5" s="27">
        <v>1.397</v>
      </c>
      <c r="F5" s="27">
        <v>7.5</v>
      </c>
      <c r="G5" s="27">
        <f t="shared" si="0"/>
        <v>2.2500000000000004</v>
      </c>
      <c r="H5" s="27"/>
      <c r="I5" s="27"/>
      <c r="J5" s="27">
        <f t="shared" si="1"/>
        <v>3.6470000000000002</v>
      </c>
      <c r="K5" s="27">
        <v>0.6</v>
      </c>
      <c r="L5" s="28"/>
      <c r="M5" s="27"/>
      <c r="N5" s="27">
        <f t="shared" si="2"/>
        <v>0.6</v>
      </c>
      <c r="O5" s="27">
        <v>1</v>
      </c>
      <c r="P5" s="27"/>
      <c r="Q5" s="27"/>
      <c r="R5" s="29">
        <f t="shared" si="3"/>
        <v>5.247</v>
      </c>
    </row>
    <row r="6" spans="1:18" ht="12.75">
      <c r="A6" s="35">
        <v>4</v>
      </c>
      <c r="B6" s="26" t="s">
        <v>160</v>
      </c>
      <c r="C6" s="27" t="s">
        <v>44</v>
      </c>
      <c r="D6" s="27"/>
      <c r="E6" s="27">
        <v>1.05</v>
      </c>
      <c r="F6" s="27">
        <v>6.32</v>
      </c>
      <c r="G6" s="27">
        <f t="shared" si="0"/>
        <v>1.8960000000000004</v>
      </c>
      <c r="H6" s="27"/>
      <c r="I6" s="27"/>
      <c r="J6" s="27">
        <f t="shared" si="1"/>
        <v>2.9460000000000006</v>
      </c>
      <c r="K6" s="27"/>
      <c r="L6" s="28"/>
      <c r="M6" s="27"/>
      <c r="N6" s="27">
        <f t="shared" si="2"/>
        <v>0</v>
      </c>
      <c r="O6" s="27">
        <v>1</v>
      </c>
      <c r="P6" s="27"/>
      <c r="Q6" s="27"/>
      <c r="R6" s="29">
        <f t="shared" si="3"/>
        <v>3.9460000000000006</v>
      </c>
    </row>
    <row r="7" spans="1:18" ht="12.75">
      <c r="A7" s="35">
        <v>5</v>
      </c>
      <c r="B7" s="26" t="s">
        <v>229</v>
      </c>
      <c r="C7" s="27" t="s">
        <v>44</v>
      </c>
      <c r="D7" s="27"/>
      <c r="E7" s="27">
        <v>0.306</v>
      </c>
      <c r="F7" s="27">
        <v>8.29</v>
      </c>
      <c r="G7" s="27">
        <f t="shared" si="0"/>
        <v>2.487</v>
      </c>
      <c r="H7" s="27"/>
      <c r="I7" s="27"/>
      <c r="J7" s="27">
        <f t="shared" si="1"/>
        <v>2.793</v>
      </c>
      <c r="K7" s="27"/>
      <c r="L7" s="28"/>
      <c r="M7" s="27"/>
      <c r="N7" s="27">
        <f t="shared" si="2"/>
        <v>0</v>
      </c>
      <c r="O7" s="27">
        <v>1</v>
      </c>
      <c r="P7" s="27"/>
      <c r="Q7" s="27"/>
      <c r="R7" s="29">
        <f t="shared" si="3"/>
        <v>3.793</v>
      </c>
    </row>
    <row r="8" spans="1:18" ht="12.75">
      <c r="A8" s="35">
        <v>6</v>
      </c>
      <c r="B8" s="26" t="s">
        <v>113</v>
      </c>
      <c r="C8" s="27" t="s">
        <v>44</v>
      </c>
      <c r="D8" s="27"/>
      <c r="E8" s="27">
        <v>0.426</v>
      </c>
      <c r="F8" s="27">
        <v>7.02</v>
      </c>
      <c r="G8" s="27">
        <f t="shared" si="0"/>
        <v>2.1060000000000003</v>
      </c>
      <c r="H8" s="27"/>
      <c r="I8" s="27"/>
      <c r="J8" s="27">
        <f t="shared" si="1"/>
        <v>2.5320000000000005</v>
      </c>
      <c r="K8" s="27"/>
      <c r="L8" s="28"/>
      <c r="M8" s="27"/>
      <c r="N8" s="27">
        <f t="shared" si="2"/>
        <v>0</v>
      </c>
      <c r="O8" s="27">
        <v>1</v>
      </c>
      <c r="P8" s="27"/>
      <c r="Q8" s="27"/>
      <c r="R8" s="29">
        <f t="shared" si="3"/>
        <v>3.5320000000000005</v>
      </c>
    </row>
    <row r="9" spans="1:18" ht="20.25" customHeight="1">
      <c r="A9" s="35">
        <v>7</v>
      </c>
      <c r="B9" s="26" t="s">
        <v>238</v>
      </c>
      <c r="C9" s="27" t="s">
        <v>44</v>
      </c>
      <c r="D9" s="27" t="s">
        <v>213</v>
      </c>
      <c r="E9" s="27">
        <v>0</v>
      </c>
      <c r="F9" s="27">
        <v>6.24</v>
      </c>
      <c r="G9" s="27">
        <f t="shared" si="0"/>
        <v>1.8720000000000003</v>
      </c>
      <c r="H9" s="27"/>
      <c r="I9" s="27"/>
      <c r="J9" s="27">
        <f t="shared" si="1"/>
        <v>1.8720000000000003</v>
      </c>
      <c r="K9" s="27">
        <v>0.6</v>
      </c>
      <c r="L9" s="28"/>
      <c r="M9" s="27"/>
      <c r="N9" s="27">
        <f t="shared" si="2"/>
        <v>0.6</v>
      </c>
      <c r="O9" s="27">
        <v>1</v>
      </c>
      <c r="P9" s="27"/>
      <c r="Q9" s="27"/>
      <c r="R9" s="29">
        <f t="shared" si="3"/>
        <v>3.4720000000000004</v>
      </c>
    </row>
    <row r="10" spans="1:18" ht="51">
      <c r="A10" s="35">
        <v>8</v>
      </c>
      <c r="B10" s="26" t="s">
        <v>225</v>
      </c>
      <c r="C10" s="27" t="s">
        <v>44</v>
      </c>
      <c r="D10" s="27" t="s">
        <v>226</v>
      </c>
      <c r="E10" s="27">
        <v>0.084</v>
      </c>
      <c r="F10" s="27">
        <v>6.47</v>
      </c>
      <c r="G10" s="27">
        <f t="shared" si="0"/>
        <v>1.9410000000000003</v>
      </c>
      <c r="H10" s="27"/>
      <c r="I10" s="27"/>
      <c r="J10" s="27">
        <f t="shared" si="1"/>
        <v>2.0250000000000004</v>
      </c>
      <c r="K10" s="27"/>
      <c r="L10" s="28"/>
      <c r="M10" s="27"/>
      <c r="N10" s="27">
        <f t="shared" si="2"/>
        <v>0</v>
      </c>
      <c r="O10" s="27">
        <v>1</v>
      </c>
      <c r="P10" s="27"/>
      <c r="Q10" s="27"/>
      <c r="R10" s="29">
        <f t="shared" si="3"/>
        <v>3.0250000000000004</v>
      </c>
    </row>
  </sheetData>
  <sheetProtection selectLockedCells="1" selectUnlockedCells="1"/>
  <mergeCells count="4">
    <mergeCell ref="C1:D1"/>
    <mergeCell ref="F1:J1"/>
    <mergeCell ref="K1:N1"/>
    <mergeCell ref="O1:Q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8" scale="60"/>
</worksheet>
</file>

<file path=xl/worksheets/sheet8.xml><?xml version="1.0" encoding="utf-8"?>
<worksheet xmlns="http://schemas.openxmlformats.org/spreadsheetml/2006/main" xmlns:r="http://schemas.openxmlformats.org/officeDocument/2006/relationships">
  <sheetPr codeName="Φύλλο6"/>
  <dimension ref="A1:IV8"/>
  <sheetViews>
    <sheetView zoomScale="80" zoomScaleNormal="80" workbookViewId="0" topLeftCell="A1">
      <selection activeCell="A1" sqref="A1"/>
    </sheetView>
  </sheetViews>
  <sheetFormatPr defaultColWidth="12.00390625" defaultRowHeight="12.75"/>
  <cols>
    <col min="1" max="1" width="3.875" style="140" customWidth="1"/>
    <col min="2" max="2" width="30.625" style="140" customWidth="1"/>
    <col min="3" max="3" width="15.625" style="140" customWidth="1"/>
    <col min="4" max="4" width="13.875" style="140" customWidth="1"/>
    <col min="5" max="10" width="11.625" style="140" customWidth="1"/>
    <col min="11" max="11" width="9.375" style="140" customWidth="1"/>
    <col min="12" max="12" width="10.25390625" style="140" customWidth="1"/>
    <col min="13" max="13" width="10.125" style="140" customWidth="1"/>
    <col min="14" max="14" width="7.375" style="140" customWidth="1"/>
    <col min="15" max="15" width="8.375" style="140" customWidth="1"/>
    <col min="16" max="16384" width="11.625" style="140" customWidth="1"/>
  </cols>
  <sheetData>
    <row r="1" spans="1:18" s="3" customFormat="1" ht="25.5" customHeight="1">
      <c r="A1" s="12" t="s">
        <v>2</v>
      </c>
      <c r="B1" s="12" t="s">
        <v>3</v>
      </c>
      <c r="C1" s="13" t="s">
        <v>4</v>
      </c>
      <c r="D1" s="13"/>
      <c r="E1" s="14" t="s">
        <v>5</v>
      </c>
      <c r="F1" s="15" t="s">
        <v>6</v>
      </c>
      <c r="G1" s="15"/>
      <c r="H1" s="15"/>
      <c r="I1" s="15"/>
      <c r="J1" s="15"/>
      <c r="K1" s="16" t="s">
        <v>7</v>
      </c>
      <c r="L1" s="16"/>
      <c r="M1" s="16"/>
      <c r="N1" s="16"/>
      <c r="O1" s="17" t="s">
        <v>8</v>
      </c>
      <c r="P1" s="17"/>
      <c r="Q1" s="17"/>
      <c r="R1" s="10"/>
    </row>
    <row r="2" spans="1:18" s="25" customFormat="1" ht="58.5" customHeight="1">
      <c r="A2" s="18"/>
      <c r="B2" s="18"/>
      <c r="C2" s="19" t="s">
        <v>9</v>
      </c>
      <c r="D2" s="19" t="s">
        <v>10</v>
      </c>
      <c r="E2" s="19" t="s">
        <v>11</v>
      </c>
      <c r="F2" s="19" t="s">
        <v>12</v>
      </c>
      <c r="G2" s="20" t="s">
        <v>13</v>
      </c>
      <c r="H2" s="20" t="s">
        <v>14</v>
      </c>
      <c r="I2" s="20" t="s">
        <v>15</v>
      </c>
      <c r="J2" s="20" t="s">
        <v>16</v>
      </c>
      <c r="K2" s="20" t="s">
        <v>17</v>
      </c>
      <c r="L2" s="22" t="s">
        <v>18</v>
      </c>
      <c r="M2" s="20" t="s">
        <v>19</v>
      </c>
      <c r="N2" s="20" t="s">
        <v>20</v>
      </c>
      <c r="O2" s="20" t="s">
        <v>21</v>
      </c>
      <c r="P2" s="20" t="s">
        <v>22</v>
      </c>
      <c r="Q2" s="23" t="s">
        <v>23</v>
      </c>
      <c r="R2" s="21" t="s">
        <v>24</v>
      </c>
    </row>
    <row r="3" spans="1:256" s="115" customFormat="1" ht="12.75">
      <c r="A3" s="132">
        <v>1</v>
      </c>
      <c r="B3" s="132" t="s">
        <v>147</v>
      </c>
      <c r="C3" s="133" t="s">
        <v>42</v>
      </c>
      <c r="D3" s="133"/>
      <c r="E3" s="133">
        <v>3.341</v>
      </c>
      <c r="F3" s="133">
        <v>6</v>
      </c>
      <c r="G3" s="133">
        <f aca="true" t="shared" si="0" ref="G3:G8">F3*0.3</f>
        <v>1.8000000000000003</v>
      </c>
      <c r="H3" s="133">
        <v>0.5</v>
      </c>
      <c r="I3" s="133"/>
      <c r="J3" s="133">
        <f aca="true" t="shared" si="1" ref="J3:J8">E3+G3+H3+I3</f>
        <v>5.641</v>
      </c>
      <c r="K3" s="133">
        <v>0.3</v>
      </c>
      <c r="L3" s="134"/>
      <c r="M3" s="133"/>
      <c r="N3" s="133">
        <f aca="true" t="shared" si="2" ref="N3:N8">K3+L3+M3</f>
        <v>0.3</v>
      </c>
      <c r="O3" s="133">
        <v>1</v>
      </c>
      <c r="P3" s="133"/>
      <c r="Q3" s="133"/>
      <c r="R3" s="135">
        <f aca="true" t="shared" si="3" ref="R3:R8">J3+N3+O3</f>
        <v>6.941</v>
      </c>
      <c r="IT3" s="116"/>
      <c r="IU3" s="116"/>
      <c r="IV3" s="116"/>
    </row>
    <row r="4" spans="1:18" s="51" customFormat="1" ht="38.25">
      <c r="A4" s="26">
        <f>A3+1</f>
        <v>2</v>
      </c>
      <c r="B4" s="26" t="s">
        <v>210</v>
      </c>
      <c r="C4" s="27" t="s">
        <v>42</v>
      </c>
      <c r="D4" s="27" t="s">
        <v>197</v>
      </c>
      <c r="E4" s="27">
        <v>1.833</v>
      </c>
      <c r="F4" s="27">
        <v>6.86</v>
      </c>
      <c r="G4" s="27">
        <f t="shared" si="0"/>
        <v>2.0580000000000003</v>
      </c>
      <c r="H4" s="27">
        <v>0.5</v>
      </c>
      <c r="I4" s="27"/>
      <c r="J4" s="27">
        <f t="shared" si="1"/>
        <v>4.391</v>
      </c>
      <c r="K4" s="27"/>
      <c r="L4" s="28"/>
      <c r="M4" s="27"/>
      <c r="N4" s="27">
        <f t="shared" si="2"/>
        <v>0</v>
      </c>
      <c r="O4" s="27">
        <v>1</v>
      </c>
      <c r="P4" s="27"/>
      <c r="Q4" s="27"/>
      <c r="R4" s="29">
        <f t="shared" si="3"/>
        <v>5.391</v>
      </c>
    </row>
    <row r="5" spans="1:256" s="1" customFormat="1" ht="12.75">
      <c r="A5" s="26">
        <f>A4+1</f>
        <v>3</v>
      </c>
      <c r="B5" s="26" t="s">
        <v>41</v>
      </c>
      <c r="C5" s="27" t="s">
        <v>42</v>
      </c>
      <c r="D5" s="27"/>
      <c r="E5" s="27">
        <v>1.517</v>
      </c>
      <c r="F5" s="27">
        <v>7</v>
      </c>
      <c r="G5" s="27">
        <f t="shared" si="0"/>
        <v>2.1000000000000005</v>
      </c>
      <c r="H5" s="27"/>
      <c r="I5" s="27"/>
      <c r="J5" s="27">
        <f t="shared" si="1"/>
        <v>3.6170000000000004</v>
      </c>
      <c r="K5" s="27">
        <v>0.6</v>
      </c>
      <c r="L5" s="28"/>
      <c r="M5" s="27"/>
      <c r="N5" s="27">
        <f t="shared" si="2"/>
        <v>0.6</v>
      </c>
      <c r="O5" s="27">
        <v>1</v>
      </c>
      <c r="P5" s="27"/>
      <c r="Q5" s="27"/>
      <c r="R5" s="29">
        <f t="shared" si="3"/>
        <v>5.2170000000000005</v>
      </c>
      <c r="IT5"/>
      <c r="IU5"/>
      <c r="IV5"/>
    </row>
    <row r="6" spans="1:256" s="1" customFormat="1" ht="12.75">
      <c r="A6" s="26">
        <f>A5+1</f>
        <v>4</v>
      </c>
      <c r="B6" s="26" t="s">
        <v>159</v>
      </c>
      <c r="C6" s="27" t="s">
        <v>42</v>
      </c>
      <c r="D6" s="27"/>
      <c r="E6" s="27">
        <v>0.40800000000000003</v>
      </c>
      <c r="F6" s="27">
        <v>7.04</v>
      </c>
      <c r="G6" s="27">
        <f t="shared" si="0"/>
        <v>2.1120000000000005</v>
      </c>
      <c r="H6" s="27">
        <v>0.5</v>
      </c>
      <c r="I6" s="27"/>
      <c r="J6" s="40">
        <f t="shared" si="1"/>
        <v>3.0200000000000005</v>
      </c>
      <c r="K6" s="27">
        <v>0.6</v>
      </c>
      <c r="L6" s="28"/>
      <c r="M6" s="27"/>
      <c r="N6" s="27">
        <f t="shared" si="2"/>
        <v>0.6</v>
      </c>
      <c r="O6" s="27">
        <v>1</v>
      </c>
      <c r="P6" s="27"/>
      <c r="Q6" s="27"/>
      <c r="R6" s="29">
        <f t="shared" si="3"/>
        <v>4.620000000000001</v>
      </c>
      <c r="IT6"/>
      <c r="IU6"/>
      <c r="IV6"/>
    </row>
    <row r="7" spans="1:256" s="1" customFormat="1" ht="38.25">
      <c r="A7" s="26">
        <f>A6+1</f>
        <v>5</v>
      </c>
      <c r="B7" s="26" t="s">
        <v>47</v>
      </c>
      <c r="C7" s="27" t="s">
        <v>48</v>
      </c>
      <c r="D7" s="27"/>
      <c r="E7" s="27">
        <v>0.5</v>
      </c>
      <c r="F7" s="27">
        <v>7.62</v>
      </c>
      <c r="G7" s="27">
        <f t="shared" si="0"/>
        <v>2.2860000000000005</v>
      </c>
      <c r="H7" s="27"/>
      <c r="I7" s="27"/>
      <c r="J7" s="27">
        <f t="shared" si="1"/>
        <v>2.7860000000000005</v>
      </c>
      <c r="K7" s="27">
        <v>0.3</v>
      </c>
      <c r="L7" s="39"/>
      <c r="M7" s="27"/>
      <c r="N7" s="27">
        <f t="shared" si="2"/>
        <v>0.3</v>
      </c>
      <c r="O7" s="27">
        <v>1</v>
      </c>
      <c r="P7" s="27"/>
      <c r="Q7" s="27"/>
      <c r="R7" s="29">
        <f t="shared" si="3"/>
        <v>4.086</v>
      </c>
      <c r="IT7"/>
      <c r="IU7"/>
      <c r="IV7"/>
    </row>
    <row r="8" spans="1:256" s="1" customFormat="1" ht="12.75">
      <c r="A8" s="26">
        <f>A7+1</f>
        <v>6</v>
      </c>
      <c r="B8" s="26" t="s">
        <v>151</v>
      </c>
      <c r="C8" s="27" t="s">
        <v>42</v>
      </c>
      <c r="D8" s="27"/>
      <c r="E8" s="27">
        <v>0</v>
      </c>
      <c r="F8" s="27">
        <v>7.58</v>
      </c>
      <c r="G8" s="27">
        <f t="shared" si="0"/>
        <v>2.2740000000000005</v>
      </c>
      <c r="H8" s="27"/>
      <c r="I8" s="27"/>
      <c r="J8" s="27">
        <f t="shared" si="1"/>
        <v>2.2740000000000005</v>
      </c>
      <c r="K8" s="27"/>
      <c r="L8" s="28"/>
      <c r="M8" s="27"/>
      <c r="N8" s="27">
        <f t="shared" si="2"/>
        <v>0</v>
      </c>
      <c r="O8" s="27">
        <v>1</v>
      </c>
      <c r="P8" s="27"/>
      <c r="Q8" s="27"/>
      <c r="R8" s="29">
        <f t="shared" si="3"/>
        <v>3.2740000000000005</v>
      </c>
      <c r="IT8"/>
      <c r="IU8"/>
      <c r="IV8"/>
    </row>
  </sheetData>
  <sheetProtection selectLockedCells="1" selectUnlockedCells="1"/>
  <mergeCells count="4">
    <mergeCell ref="C1:D1"/>
    <mergeCell ref="F1:J1"/>
    <mergeCell ref="K1:N1"/>
    <mergeCell ref="O1:Q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8" scale="60"/>
</worksheet>
</file>

<file path=xl/worksheets/sheet9.xml><?xml version="1.0" encoding="utf-8"?>
<worksheet xmlns="http://schemas.openxmlformats.org/spreadsheetml/2006/main" xmlns:r="http://schemas.openxmlformats.org/officeDocument/2006/relationships">
  <sheetPr codeName="Φύλλο7"/>
  <dimension ref="A1:IV5"/>
  <sheetViews>
    <sheetView zoomScale="80" zoomScaleNormal="80" workbookViewId="0" topLeftCell="A1">
      <selection activeCell="A1" sqref="A1"/>
    </sheetView>
  </sheetViews>
  <sheetFormatPr defaultColWidth="12.00390625" defaultRowHeight="12.75"/>
  <cols>
    <col min="1" max="1" width="8.00390625" style="140" customWidth="1"/>
    <col min="2" max="2" width="23.375" style="140" customWidth="1"/>
    <col min="3" max="3" width="12.625" style="140" customWidth="1"/>
    <col min="4" max="4" width="14.625" style="140" customWidth="1"/>
    <col min="5" max="16384" width="11.625" style="140" customWidth="1"/>
  </cols>
  <sheetData>
    <row r="1" spans="1:18" s="3" customFormat="1" ht="25.5" customHeight="1">
      <c r="A1" s="12" t="s">
        <v>2</v>
      </c>
      <c r="B1" s="12" t="s">
        <v>3</v>
      </c>
      <c r="C1" s="13" t="s">
        <v>4</v>
      </c>
      <c r="D1" s="13"/>
      <c r="E1" s="14" t="s">
        <v>5</v>
      </c>
      <c r="F1" s="15" t="s">
        <v>6</v>
      </c>
      <c r="G1" s="15"/>
      <c r="H1" s="15"/>
      <c r="I1" s="15"/>
      <c r="J1" s="15"/>
      <c r="K1" s="16" t="s">
        <v>7</v>
      </c>
      <c r="L1" s="16"/>
      <c r="M1" s="16"/>
      <c r="N1" s="16"/>
      <c r="O1" s="17" t="s">
        <v>8</v>
      </c>
      <c r="P1" s="17"/>
      <c r="Q1" s="17"/>
      <c r="R1" s="10"/>
    </row>
    <row r="2" spans="1:18" s="25" customFormat="1" ht="58.5" customHeight="1">
      <c r="A2" s="18"/>
      <c r="B2" s="18"/>
      <c r="C2" s="19" t="s">
        <v>9</v>
      </c>
      <c r="D2" s="19" t="s">
        <v>10</v>
      </c>
      <c r="E2" s="19" t="s">
        <v>11</v>
      </c>
      <c r="F2" s="19" t="s">
        <v>12</v>
      </c>
      <c r="G2" s="20" t="s">
        <v>13</v>
      </c>
      <c r="H2" s="20" t="s">
        <v>14</v>
      </c>
      <c r="I2" s="20" t="s">
        <v>15</v>
      </c>
      <c r="J2" s="20" t="s">
        <v>16</v>
      </c>
      <c r="K2" s="20" t="s">
        <v>17</v>
      </c>
      <c r="L2" s="22" t="s">
        <v>18</v>
      </c>
      <c r="M2" s="20" t="s">
        <v>19</v>
      </c>
      <c r="N2" s="20" t="s">
        <v>20</v>
      </c>
      <c r="O2" s="20" t="s">
        <v>21</v>
      </c>
      <c r="P2" s="20" t="s">
        <v>22</v>
      </c>
      <c r="Q2" s="23" t="s">
        <v>23</v>
      </c>
      <c r="R2" s="21" t="s">
        <v>24</v>
      </c>
    </row>
    <row r="3" spans="1:256" s="115" customFormat="1" ht="12.75">
      <c r="A3" s="132">
        <f>A2+1</f>
        <v>1</v>
      </c>
      <c r="B3" s="132" t="s">
        <v>73</v>
      </c>
      <c r="C3" s="133" t="s">
        <v>56</v>
      </c>
      <c r="D3" s="133"/>
      <c r="E3" s="133">
        <v>2.173</v>
      </c>
      <c r="F3" s="133">
        <v>6.55</v>
      </c>
      <c r="G3" s="133">
        <f>F3*0.3</f>
        <v>1.9650000000000003</v>
      </c>
      <c r="H3" s="133"/>
      <c r="I3" s="133"/>
      <c r="J3" s="133">
        <f>E3+G3+H3+I3</f>
        <v>4.138</v>
      </c>
      <c r="K3" s="133">
        <v>0.3</v>
      </c>
      <c r="L3" s="134"/>
      <c r="M3" s="133"/>
      <c r="N3" s="133">
        <f>K3+L3+M3</f>
        <v>0.3</v>
      </c>
      <c r="O3" s="133">
        <v>1</v>
      </c>
      <c r="P3" s="133"/>
      <c r="Q3" s="133"/>
      <c r="R3" s="135">
        <f>J3+N3+O3</f>
        <v>5.438</v>
      </c>
      <c r="IT3" s="116"/>
      <c r="IU3" s="116"/>
      <c r="IV3" s="116"/>
    </row>
    <row r="4" spans="1:256" s="1" customFormat="1" ht="12.75">
      <c r="A4" s="26">
        <f>A3+1</f>
        <v>2</v>
      </c>
      <c r="B4" s="26" t="s">
        <v>127</v>
      </c>
      <c r="C4" s="27" t="s">
        <v>56</v>
      </c>
      <c r="D4" s="27" t="s">
        <v>61</v>
      </c>
      <c r="E4" s="27">
        <v>1.4969999999999999</v>
      </c>
      <c r="F4" s="27">
        <v>7.82</v>
      </c>
      <c r="G4" s="27">
        <f>F4*0.3</f>
        <v>2.3460000000000005</v>
      </c>
      <c r="H4" s="27">
        <v>0.5</v>
      </c>
      <c r="I4" s="27"/>
      <c r="J4" s="27">
        <f>E4+G4+H4+I4</f>
        <v>4.343</v>
      </c>
      <c r="K4" s="27"/>
      <c r="L4" s="28"/>
      <c r="M4" s="27"/>
      <c r="N4" s="27">
        <f>K4+L4+M4</f>
        <v>0</v>
      </c>
      <c r="O4" s="27">
        <v>1</v>
      </c>
      <c r="P4" s="27"/>
      <c r="Q4" s="27"/>
      <c r="R4" s="29">
        <f>J4+N4+O4</f>
        <v>5.343</v>
      </c>
      <c r="IT4"/>
      <c r="IU4"/>
      <c r="IV4"/>
    </row>
    <row r="5" spans="1:256" s="1" customFormat="1" ht="25.5">
      <c r="A5" s="26">
        <f>A4+1</f>
        <v>3</v>
      </c>
      <c r="B5" s="26" t="s">
        <v>55</v>
      </c>
      <c r="C5" s="27" t="s">
        <v>56</v>
      </c>
      <c r="D5" s="27" t="s">
        <v>57</v>
      </c>
      <c r="E5" s="27">
        <v>1.525</v>
      </c>
      <c r="F5" s="27">
        <v>7.46</v>
      </c>
      <c r="G5" s="27">
        <f>F5*0.3</f>
        <v>2.2380000000000004</v>
      </c>
      <c r="H5" s="27"/>
      <c r="I5" s="27"/>
      <c r="J5" s="27">
        <f>E5+G5+H5+I5</f>
        <v>3.7630000000000003</v>
      </c>
      <c r="K5" s="27"/>
      <c r="L5" s="28"/>
      <c r="M5" s="27"/>
      <c r="N5" s="27">
        <f>K5+L5+M5</f>
        <v>0</v>
      </c>
      <c r="O5" s="27">
        <v>1</v>
      </c>
      <c r="P5" s="27"/>
      <c r="Q5" s="27"/>
      <c r="R5" s="29">
        <f>J5+N5+O5</f>
        <v>4.763</v>
      </c>
      <c r="IT5"/>
      <c r="IU5"/>
      <c r="IV5"/>
    </row>
  </sheetData>
  <sheetProtection selectLockedCells="1" selectUnlockedCells="1"/>
  <mergeCells count="4">
    <mergeCell ref="C1:D1"/>
    <mergeCell ref="F1:J1"/>
    <mergeCell ref="K1:N1"/>
    <mergeCell ref="O1:Q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8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2015-02-10T09:32:41Z</cp:lastPrinted>
  <dcterms:modified xsi:type="dcterms:W3CDTF">2015-02-10T11:55:31Z</dcterms:modified>
  <cp:category/>
  <cp:version/>
  <cp:contentType/>
  <cp:contentStatus/>
  <cp:revision>1</cp:revision>
</cp:coreProperties>
</file>