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2" activeTab="3"/>
  </bookViews>
  <sheets>
    <sheet name="ΕΝΔΕΙΚΤΙΚΟΣ ΠΡΟΫΠΟΛΟΓΙΣΜΟΣ" sheetId="1" r:id="rId1"/>
    <sheet name="ΤΙΜΟΛΟΓΙΟ ΠΡΟΣΦΟΡΑΣ" sheetId="2" r:id="rId2"/>
    <sheet name="ΕΝΔΕΙΚΤ. ΠΡΟΫΠΟΛ." sheetId="3" r:id="rId3"/>
    <sheet name="ΤΙΜΟΛ. ΠΡΟΣΦΟΡΑΣ" sheetId="4" r:id="rId4"/>
  </sheets>
  <definedNames>
    <definedName name="_xlnm.Print_Area" localSheetId="2">'ΕΝΔΕΙΚΤ. ΠΡΟΫΠΟΛ.'!$A$1:$F$180</definedName>
    <definedName name="_xlnm.Print_Area" localSheetId="0">'ΕΝΔΕΙΚΤΙΚΟΣ ΠΡΟΫΠΟΛΟΓΙΣΜΟΣ'!$A$1:$E$77</definedName>
    <definedName name="_xlnm.Print_Area" localSheetId="1">'ΤΙΜΟΛΟΓΙΟ ΠΡΟΣΦΟΡΑΣ'!$A$1:$E$75</definedName>
  </definedNames>
  <calcPr fullCalcOnLoad="1"/>
</workbook>
</file>

<file path=xl/sharedStrings.xml><?xml version="1.0" encoding="utf-8"?>
<sst xmlns="http://schemas.openxmlformats.org/spreadsheetml/2006/main" count="954" uniqueCount="246">
  <si>
    <t>ΤΜΧ</t>
  </si>
  <si>
    <t>ΕΙΔΟΣ - ΠΕΡΙΓΡΑΦΗ</t>
  </si>
  <si>
    <t>ΠΟΣΟΤΗΤΑ</t>
  </si>
  <si>
    <t>ΠΑΚΕΤΟ(25τεμ.)</t>
  </si>
  <si>
    <t>ΣΑΚΟΥΛΕΣ ΚΙΤΡΙΝΕΣ ΑΥΤΟΚΟΛΛΗΤΕΣ ΓΙΑ Α4</t>
  </si>
  <si>
    <t>ΣΑΚΟΥΛΕΣ ΚΙΤΡΙΝΕΣ ΑΥΤΟΚΟΛΛΗΤΕΣ ΓΙΑ Α5</t>
  </si>
  <si>
    <t>ΖΕΛΑΤΙΝΑ ΕΝΙΣΧΥΜΕΝΗ</t>
  </si>
  <si>
    <t>ΚΥΒΟΣ ΚΙΤΡΙΝΟΣ ΑΥΤΟΚΟΛΛΗΤΟ</t>
  </si>
  <si>
    <t>ΤΙΜΗ ΜΟΝΑΔΟΣ</t>
  </si>
  <si>
    <t>ΗΜΕΡΟΛΟΓΙΑ ΓΡΑΦΕΙΟΥ ΓΥΡΙΣΤΑ</t>
  </si>
  <si>
    <t>ΣΤΥΛΟ BIC ΜΠΛΕ cristal</t>
  </si>
  <si>
    <t>ΣΤΥΛΟ BIC ΜΑΥΡΑ cristal</t>
  </si>
  <si>
    <t>ΣΤΥΛΟ BIC ΚΟΚΚΙΝΟ cristal</t>
  </si>
  <si>
    <t>ΔΙΟΡΘΩΤΙΚΟ ΣΕΤ</t>
  </si>
  <si>
    <t>ΔΙΟΡΘΩΤΙΚΟ ROLLER</t>
  </si>
  <si>
    <t>ΚΟΛΛΑ STICK UHO</t>
  </si>
  <si>
    <t>ΣΥΡΡΑΠΤΙΚΟ ΧΕΙΡΟΣ 64 primula 6</t>
  </si>
  <si>
    <t xml:space="preserve">ΜΠΑΤΑΡΙΕΣ ΑΑ </t>
  </si>
  <si>
    <t>ΜΠΤΑΡΙΕΣ ΑΑΑ</t>
  </si>
  <si>
    <t>ΣΥΡΜΑΤΑ ΣΥΡΡΑΠΤΙΚΟΥ 64</t>
  </si>
  <si>
    <t>ΣΥΡΜΑΤΑ ΣΥΡΡΑΠΥΙΚΟΥ 24/6</t>
  </si>
  <si>
    <t>ΣΥΝΔΕΤΗΡΕΣ Ν2</t>
  </si>
  <si>
    <t>ΣΥΝΔΕΤΗΡΕΣ Ν4</t>
  </si>
  <si>
    <t>ΣΥΝΔΕΤΗΡΕΣ Ν5</t>
  </si>
  <si>
    <t>ΠΙΑΣΤΡΕΣ ΜΑΥΡΕΣ Ν2</t>
  </si>
  <si>
    <t>ΠΙΑΣΤΡΕΣ ΜΑΥΡΕΣ Ν3</t>
  </si>
  <si>
    <t>ΚΟΠΙΔΙ ΦΑΡΔΙΑ ΛΑΜΑ</t>
  </si>
  <si>
    <t>ΚΟΠΙΔΙ ΣΤΕΝΗ ΛΑΜΑ</t>
  </si>
  <si>
    <t>ΛΑΣΤΙΧΑ ΜΕΓΑΛΑ</t>
  </si>
  <si>
    <t>ΚΙΛΟ</t>
  </si>
  <si>
    <t>ΚΟΛΛΗΤΙΚΗ ΤΑΙΝΙΑ 33Μ</t>
  </si>
  <si>
    <t>ΚΟΛΛΗΤΙΚΗ ΤΑΙΝΙΑ magic scotch</t>
  </si>
  <si>
    <t>ΤΑΙΝΙΑ ΣΥΣΚΕΥΑΣΙΑΣ ΚΑΦΕ</t>
  </si>
  <si>
    <t>ΤΑΝΙΑ ΣΥΣΚΕΥΑΣΙΑΣ ΔΙΑΦΑΝΗ</t>
  </si>
  <si>
    <t>ΑΡΙΘΜΟΜΗΧΑΝΗ CS-392</t>
  </si>
  <si>
    <t>ΜΠΛΟΚ ΡΙΓΕ seminar Α4</t>
  </si>
  <si>
    <t>ΜΠΛΟΚ ΡΙΓΕ seminar Α5</t>
  </si>
  <si>
    <t>ΨΑΛΙΔΙ ΓΡΑΦΕΙΟΥ 16cm</t>
  </si>
  <si>
    <t>ΜΑΡΚΑΔΟΡΟΣ ΥΠΟΓΡΑΜΜΙΣΗΣ  ΜΠΛΕ</t>
  </si>
  <si>
    <t>ΜΑΡΚΑΔΟΡΟΣ ΥΠΟΓΡΑΜΜΙΣΗΣ  ΚΙΤΡΙΝΟ</t>
  </si>
  <si>
    <t>ΜΟΝΑΔΑ ΜΕΤΡΗΣΗΣ</t>
  </si>
  <si>
    <t>ΦΑΚΕΛΟΙ ΛΕΥΚΟΙ ΑΥΤΟΚΟΛΛΗΤΟΙ (ΠΑΡΑΘΥΡΟ ΔΕΞΙΑ)</t>
  </si>
  <si>
    <t>ΝΤΟΣΙΕ ΜΕ ΑΥΤΙΑ ΚΑΙ ΛΑΣΤΙΧΟ-ΜΑΥΡΟ</t>
  </si>
  <si>
    <t>ΝΤΟΣΙΕ ΜΕ ΑΥΤΙΑ ΚΑΙ ΛΑΣΤΙΧΟ-ΜΠΛΕ</t>
  </si>
  <si>
    <t>ΝΤΟΣΙΕ ΜΕ ΑΥΤΙΑ ΚΑΙ ΛΑΣΤΙΧΟ-ΚΟΚΚΙΝΟ</t>
  </si>
  <si>
    <t>ΝΤΟΣΙΕ ΜΕ ΑΥΤΙΑ ΚΑΙ ΛΑΣΤΙΧΟ-ΚΙΤΡΙΝΟ</t>
  </si>
  <si>
    <t>ΝΤΟΣΙΕ ΜΕ ΠΤΕΡΥΓΙΑ ΜΑΝΙΛΑ-ΜΠΛΕ</t>
  </si>
  <si>
    <t>ΝΤΟΣΙΕ ΜΕ ΠΤΕΡΥΓΙΑ ΜΑΝΙΛΑ-ΠΡΑΣΙΝΟ</t>
  </si>
  <si>
    <t>ΝΤΟΣΙΕ ΜΕ ΠΤΕΡΥΓΙΑ ΜΑΝΙΛΑ-ΠΟΡΤΟΚΑΛΙ</t>
  </si>
  <si>
    <t>ΝΤΟΣΙΕ ΠΛΑΣΤΙΚΟ ΜΕ ΕΛΑΣΜΑ-ΜΠΛΕ</t>
  </si>
  <si>
    <t>ΝΤΟΣΙΕ ΠΛΑΣΤΙΚΟ ΜΕ ΕΛΑΣΜΑ-ΚΟΚΚΙΝΟ</t>
  </si>
  <si>
    <t>ΑΠΡΟΒΛΕΠΤΑ</t>
  </si>
  <si>
    <t>ΣΤΥΛΟ UNI ΔΙΑΡΚΕΙΑΣ ΜΕ ΚΛΙΚ</t>
  </si>
  <si>
    <t>ΓΟΜΑ ΛΕΥΚΗ</t>
  </si>
  <si>
    <t>ΜΑΡΚΑΔΟΡΟΣ ΛΕΠΤΗΣ ΓΡΑΦΗΣ-ΜΠΛΕ</t>
  </si>
  <si>
    <t>ΜΑΡΚΑΔΟΡΟΣ ΛΕΠΤΗΣ ΓΡΑΦΗΣ-ΚΟΚΚΙΝΟ</t>
  </si>
  <si>
    <t>ΜΑΡΚΑΔΟΡΟΣ ΛΕΠΤΗΣ ΓΡΑΦΗΣ-ΜΑΥΡΟ</t>
  </si>
  <si>
    <t>ΜΑΡΚΑΔΟΡΟΣ ΧΟΝΤΡΟΣ-ΜΠΛΕ</t>
  </si>
  <si>
    <t>ΜΑΡΚΟΔΟΡΟΣ ΧΟΝΤΡΟΣ-ΚΟΚΚΙΝΟ</t>
  </si>
  <si>
    <t>ΜΑΡΚΑΔΟΡΟΣ ΧΟΝΤΡΟΣ-ΜΑΥΡΟ</t>
  </si>
  <si>
    <t>ΣΥΡΡΑΠΤΙΚΟ ΧΕΙΡΟΣ 24/6 primula 12</t>
  </si>
  <si>
    <t>ΣΕΤ (4 ΤΜΧ)</t>
  </si>
  <si>
    <t>ΚΟΥΤΑΚΙ (2000 ΣΥΡΜΑΤΑ)</t>
  </si>
  <si>
    <t>ΚΟΥΤΑΚΙ (1000 ΣΥΡΜΑΤΑ)</t>
  </si>
  <si>
    <t>ΚΟΥΤΑΚΙ (100 ΤΜΧ)</t>
  </si>
  <si>
    <t>ΚΟΥΤΑΚΙ (12 ΤΜΧ)</t>
  </si>
  <si>
    <t>ΜΕΛΑΝΙ ΣΦΡΑΓΙΔΩΝ flower-ΜΠΛΕ</t>
  </si>
  <si>
    <t>ΤΑΜΠΟΝ ΣΦΡΑΓΙΔΩΝ flower Ν1-ΜΠΛΕ</t>
  </si>
  <si>
    <t>ΜΑΡΚΑΔΟΡΟΣ ΥΠΟΓΡΑΜΜΙΣΗΣ  ΠΟΡΤΟΚΑΛΙ</t>
  </si>
  <si>
    <t>ΣΥΝΟΛΟ</t>
  </si>
  <si>
    <t>ΝΤΟΣΙΕ ΜΕ ΠΤΕΡΥΓΙΑ ΜΑΝΙΛΑ-ΚΙΤΡΙΝΟ</t>
  </si>
  <si>
    <t>ΝΤΟΣΙΕ ΜΕ ΚΟΡΔΕΛΕΣ ΚΑΙ ΠΤΕΡΥΓΙΑ 25x35 cm ΡΑΧΗ 7cm</t>
  </si>
  <si>
    <t>ΣΤΡΟΓΓΥΛΟΠΟΙΗΣΗ</t>
  </si>
  <si>
    <t>Φ.Π.Α. 23%</t>
  </si>
  <si>
    <t>ΜΕΡΙΚΟ ΣΥΝΟΛΟ</t>
  </si>
  <si>
    <t>ΓΕΝΙΚΟ ΣΥΝΟΛΟ</t>
  </si>
  <si>
    <t>ΕΝΔΕΙΚΤΙΚΟΣ ΠΡΟΫΠΟΛΟΓΙΣΜΟΣ</t>
  </si>
  <si>
    <t>ΠΡΟΜΗΘΕΙΑ: "ΓΡΑΦΙΚΗ ΥΛΗ" (ΑΡ.ΜΕΛ.452/2011)</t>
  </si>
  <si>
    <t>ΤΙΜΟΛΟΓΙΟ ΠΡΟΣΦΟΡΑΣ</t>
  </si>
  <si>
    <t>ΣΦΡΑΓΙΔΑ ΚΑΙ ΥΠΟΓΡΑΦΗ</t>
  </si>
  <si>
    <t>Ημερομηνία:</t>
  </si>
  <si>
    <t>Η ΠΡΟΪΣΤΑΜΕΝΗ</t>
  </si>
  <si>
    <t>ΑΡΒΑΝΙΤΗ ΌΛΓΑ</t>
  </si>
  <si>
    <t>ΘΕΩΡΗΘΗΚΕ  04-11-2011</t>
  </si>
  <si>
    <t>ΕΥΟΣΜΟΣ: 04/11/2011</t>
  </si>
  <si>
    <t>Ο ΣΥΝΤΑΞΑΣ</t>
  </si>
  <si>
    <t>ΜΠΟΡΟΣ ΑΘΑΝΑΣΙΟΣ</t>
  </si>
  <si>
    <t>ΤΑΙΝΙΑ ΣΥΣΚΕΥΑΣΙΑΣ ΔΙΑΦΑΝΗ</t>
  </si>
  <si>
    <t>ΑΡΙΘΜΟΜΗΧΑΝΗ 12 ψηφίων</t>
  </si>
  <si>
    <t>ΧΑΡΤΙΑ ΚΥΒΟΙ ΛΕΥΚΟΙ των 500 φύλλων</t>
  </si>
  <si>
    <t>ΞΥΣΤΡΑ ΜΕΤΑΛΛΙΚΗ</t>
  </si>
  <si>
    <t>ΔΙΟΡΘΩΤΙΚΟ ROLER των 8 μέτρων και άνω.</t>
  </si>
  <si>
    <t>ΜΠΑΤΑΡΙΕΣ ΑΑ (αλκαλικές)</t>
  </si>
  <si>
    <t>ΜΠΑΤΑΡΙΕΣ ΑΑΑ (αλκαλικές)</t>
  </si>
  <si>
    <t>ΖΕΛΑΤΙΝΑ ΕΝΙΣΧΥΜΕΝΗ ΜΕ ΤΡΥΠΕΣ (Α4)</t>
  </si>
  <si>
    <t>ΜΟΛΥΒΙΑ HB2 ΕΞΑΙΡΕΤΙΚΗΣ ΠΟΙΟΤΗΤΑΣ</t>
  </si>
  <si>
    <t>ΜΟΛΥΒΙΑ ΜΗΧΑΝΙΚΑ (ΜΥΤΗ 0,5 mm)</t>
  </si>
  <si>
    <t>ΜΟΝ. ΜΕΤΡΗΣΗΣ</t>
  </si>
  <si>
    <t>ΓΟΜΑ ΛΕΥΚΗ (για μολύβι)</t>
  </si>
  <si>
    <t>ΣΥΡΡΑΠΤΙΚΟ ΧΕΙΡΟΣ 24/6 - ΕΞΑΙΡΕΤΙΚΗΣ ΠΟΙΟΤΗΤΑΣ</t>
  </si>
  <si>
    <t>ΣΥΝΔΕΤΗΡΕΣ Ν3</t>
  </si>
  <si>
    <t>ΣΥΡΡΑΠΤΙΚΟ ΧΕΙΡΟΣ 64 - ΕΞΑΙΡΕΤΙΚΗΣ ΠΟΙΟΤΗΤΑΣ</t>
  </si>
  <si>
    <t>ΚΟΛΛΗΤΙΚΗ ΤΑΙΝΙΑ (15mm)</t>
  </si>
  <si>
    <t>ΨΑΛΙΔΙ ΓΡΑΦΕΙΟΥ (16-17cm περίπου)</t>
  </si>
  <si>
    <t>ΜΕΛΑΝΙ ΣΦΡΑΓΙΔΩΝ ΜΠΛΕ</t>
  </si>
  <si>
    <t>ΜΕΛΑΝΙ ΣΦΡΑΓΙΔΩΝ ΚΟΚΚΙΝΟ</t>
  </si>
  <si>
    <t>ΣΤΥΛΟ ΔΙΑΡΚΕΙΑΣ ΜΕ ΒΑΣΗ</t>
  </si>
  <si>
    <t>ΝΤΟΣΙΕ ΑΡΧΕΙΟΥ ΜΕ ΚΟΡΔΟΝΙΑ &amp; ΠΤΕΡΥΓΙΑ 25*35cm ΡΑΧΗ 7cm</t>
  </si>
  <si>
    <t>ΤΙΜΗ ΜΟΝ.</t>
  </si>
  <si>
    <t>ΒΑΣΗ ΚΟΛΛΗΤΙΚΗΣ ΤΑΙΝΙΑΣ (33Μ)</t>
  </si>
  <si>
    <t>ΔΙΟΡΘΩΤΙΚΟ ΥΓΡΟ ΤΩΝ 20ml</t>
  </si>
  <si>
    <t>TMX</t>
  </si>
  <si>
    <t>ΔΙΑΛΥΤΙΚΟ ΥΓΡΟ ΤΩΝ 20ml</t>
  </si>
  <si>
    <t>ΚΟΛΛΑ STICK 8-10gr</t>
  </si>
  <si>
    <t>ΚΟΛΛΑ ΥΓΡΗ 20ml</t>
  </si>
  <si>
    <t>ΒΑΣΗ ΓΙΑ ΚΥΒΟΣ ΣΗΜΕΙΩΣΕΩΝ ΠΛΑΣΤΙΚΟΣ</t>
  </si>
  <si>
    <t>ΦΑΚΕΛΟΙ ΑΛΛΗΛΟΓΡΑΦΙΑΣ (23*33cm)</t>
  </si>
  <si>
    <t>ΚΟΥΤ. (100 ΤΜΧ)</t>
  </si>
  <si>
    <t>ΚΟΥΤ. (1000 ΣΥΡ.)</t>
  </si>
  <si>
    <t>ΜΑΡΚΑΔΟΡΟΙ ΣΤΡΟΓΓΥΛΗ ΜΥΤΗ - 1,5mm (διάφορα χρώμ.)</t>
  </si>
  <si>
    <t>ΝΤΟΣΙΕ ΜΕ ΑΥΤΙΑ ΚΑΙ ΛΑΣΤΙΧΟ 25*35cm ΠΡΕΣΠΑΝ - (διάφ. χρώμ.)</t>
  </si>
  <si>
    <t>ΜΑΡΚΑΔΟΡΟΙ ΛΕΠΤΗΣ ΓΡΑΦΗΣ - 0,4mm (διάφορα χρώμ.)</t>
  </si>
  <si>
    <t>ΜΑΡΚΑΔΟΡΟΣ ΥΠΟΓΡΑΜΜΙΣΕΩΣ ΦΩΣΦΟΡΟΥΧΟΙ (διάφ. χρώμ.)</t>
  </si>
  <si>
    <t>ΧΑΡΤΑΚΙΑ ΣΗΜΕΙΩΣΕΩΝ ΑΥΤΟΚΟΛΛΗΤΑ (5cmX7,5cm) 100 φ.</t>
  </si>
  <si>
    <t>ΧΑΡΤΑΚΙΑ ΣΗΜΕΙΩΣΕΩΝ ΑΥΤΟΚΟΛΛΗΤΑ (7,5cmX7,5cm) 100 φ.</t>
  </si>
  <si>
    <t>ΝΤΟΣΙΕ ΜΕ ΠΤΕΡΥΓΙΑ ΜΑΝΙΛΑ (διάφορα χρώματα)</t>
  </si>
  <si>
    <t>ΚΛΑΣΕΡ ΠΛΑΣΤΙΚΟ 4/32cm (διάφορα χρώματα)</t>
  </si>
  <si>
    <t>ΤΑΜΠΟΝ ΣΦΡΑΓΙΔΩΝ 9*16cm (μεταλλικό καπάκι)</t>
  </si>
  <si>
    <t>ΚΛΑΣΕΡ ΠΛΑΣΤΙΚΟ 8/32cm (διάφορα χρώματα)</t>
  </si>
  <si>
    <t>ΝΤΟΣΙΕ ΑΠΛΟ ΜΑΝΙΛΑ (διάφορα χρώματα)</t>
  </si>
  <si>
    <t>ΛΑΣΤΙΧΑΚΙΑ ΑΠΌ ΚΑΟΥΤΣΟΥΚ (διάφορα μεγέθη)</t>
  </si>
  <si>
    <t>ΚΟΠΙΔΙ ΠΛΑΣΤΙΚΟ  18mm</t>
  </si>
  <si>
    <t>ΒΑΣΗ ΗΜΕΡΟΛΟΓΙΟΥ</t>
  </si>
  <si>
    <t>ΧΑΡΑΚΕΣ ΔΙΑΦΑΝΟΙ ΤΩΝ 40cm</t>
  </si>
  <si>
    <t>ΑΠΟΣΥΡΡΑΠΤΙΚΟ</t>
  </si>
  <si>
    <t>ΦΑΚΕΛΟΙ ΑΛΛΗΛΟΓΡΑΦΙΑΣ (19*26cm)</t>
  </si>
  <si>
    <t xml:space="preserve">ΦΑΚΕΛΟΙ ΑΛΛΗΛΟΓΡΑΦΙΑΣ ΜΕ ΠΑΡΑΘΥΡΟ ΔΕΞΙΑ (11*23cm) </t>
  </si>
  <si>
    <t>ΦΑΚΕΛΟΙ ΑΛΛΗΛΟΓΡΑΦΙΑΣ (αυτοκόλλητο ασφαλείας) (11*23cm)</t>
  </si>
  <si>
    <t>ΘΗΚΗ ΑΡΧΕΙΟΘΕΤΗΣΗΣ (ΚΟΦΤΗ - ΠΛΑΣΤΙΚΗ)</t>
  </si>
  <si>
    <t>ΚΟΥΤΙ ΑΡΧΕΙΟΥ ΜΕ ΛΑΣΤΙΧΟ  ράχη 4cm</t>
  </si>
  <si>
    <t>ΚΟΥΤΙ ΑΡΧΕΙΟΥ ΜΕ ΛΑΣΤΙΧΟ  ράχη 7cm</t>
  </si>
  <si>
    <t>ΚΟΛΛΕΣ ΑΝΑΦΟΡΑΣ (60gr, πακέτο των 400 διπλών φύλλων)</t>
  </si>
  <si>
    <t>ΣΥΡΜΑΤΑ ΣΥΡΡΑΠΤΙΚΟΥ 24/6</t>
  </si>
  <si>
    <t xml:space="preserve">ΣΥΡΜΑΤΑ ΣΥΡΡΑΠΤΙΚΟΥ Νο 23/13 </t>
  </si>
  <si>
    <t>ΚΟΥΤ. (5000ΣΥΡ.)</t>
  </si>
  <si>
    <t>ΣΤΥΛΟ (μακράς διάρκειας,μύτη 1,00mm) διάφορα χρώματα</t>
  </si>
  <si>
    <t>ΧΑΡΤΟΘΗΚΗ-ΔΙΣΚΟΣ ΓΡΑΦΕΙΟΥ Α4 (25,5cm*34,6cm*6,6cm)</t>
  </si>
  <si>
    <t xml:space="preserve">ΜΟΛΥΒΟΘΗΚΗ ΜΕΤΑΛΛΙΚΟ ΠΛΕΓΜΑ </t>
  </si>
  <si>
    <t>ΒΙΒΛΙΑ ΠΡΩΤΟΚΟΛΛΟΥ ΑΛΛΗΛΟΓΡΑΦΙΑΣ (100gr-100 φύλλων)</t>
  </si>
  <si>
    <t>ΤΜΧ (25cmX35cm)</t>
  </si>
  <si>
    <t>ΒΙΒΛΙΑ-ΦΥΛΛΑΔΕΣ ΡΙΓΕ (100gr-100 φύλλων)</t>
  </si>
  <si>
    <t>ΤΜΧ (20cmX30cm)</t>
  </si>
  <si>
    <t>ΚΟΠΙΔΙ ΠΛΑΣΤΙΚΟ   9mm</t>
  </si>
  <si>
    <t>ΚΑΡΤΕΣ ΠΑΡΟΥΣΙΑΣ ΠΡΟΣΩΠΙΚΟΥ (seiko-amano)</t>
  </si>
  <si>
    <t>ΜΕΛΑΝΟΤΑΙΝΙΑ ΩΡΟΛΟΓΙΩΝ ΠΑΡΟΥΣΙΑΣ (seiko-amano)</t>
  </si>
  <si>
    <t>ΚΟΥΤ. (2000 ΣΥΡ.)</t>
  </si>
  <si>
    <t>ΔΕΣΜΙΔΑ</t>
  </si>
  <si>
    <t>ΦΩΤΟΑΝΤΙΓΡΑΦΙΚΟ ΧΑΡΤΙ Α4  (500 φύλλων-80gr)</t>
  </si>
  <si>
    <t>ΦΩΤΟΑΝΤΙΓΡΑΦΙΚΟ ΧΑΡΤΙ Α3  (500 φύλλων-80gr)</t>
  </si>
  <si>
    <t>ΧΑΡΤΙ ΛΕΥΚΟ για plotters 60mm*50m (80gr)</t>
  </si>
  <si>
    <t>ΧΑΡΤΙ ΛΕΥΚΟ για plotters 90mm*50m (80gr)</t>
  </si>
  <si>
    <t>ΑΝΤΑΛΛΑΚΤΙΚΑ ΣΥΡΡΑΠΤΙΚΩΝ  (Νο10)</t>
  </si>
  <si>
    <t>ΚΟΥΤΑΚΙ</t>
  </si>
  <si>
    <t>ΧΑΡΤΟΤΑΙΝΙΕΣ ΦΑΡΔΙΕΣ</t>
  </si>
  <si>
    <t>ΚΑΡΦΑΚΙΑ ΜΕ ΠΛΑΣΤΙΚΟ ΚΕΦΑΛΙ (πακέτο)</t>
  </si>
  <si>
    <t xml:space="preserve">ΗΜΕΡΟΛΟΓΙΑ ΓΡΑΦΕΙΟΥ ΓΥΡΙΣΤΑ </t>
  </si>
  <si>
    <t>ΦΑΚΕΛΟΙ ΛΕΥΚΟΙ 20cm*15cm</t>
  </si>
  <si>
    <t>ΦΑΚΕΛΟΙ ΑΛΛΗΛΟΓΡΑΦΙΑΣ Α3</t>
  </si>
  <si>
    <t>ΝΤΟΣΙΕ ΜΕ ΕΛΑΣΜΑ ΠΛΑΣΤΙΚΟ (Α4)</t>
  </si>
  <si>
    <t>ΦΑΚΕΛΟΙ ΑΡΧΕΙΟΥ ΠΛΑΣΤΙΚΟΠΟΙΗΜΕΝΟΙ</t>
  </si>
  <si>
    <t>ΠΕΡΦΟΡΑΤΕΡ (25 φύλλων)</t>
  </si>
  <si>
    <t>ΠΙΝΑΚΑΣ ΑΝΑΚΟΙΝΩΣΕΩΝ ΦΕΛΛΟΣ</t>
  </si>
  <si>
    <t>ΑΤΟΜΙΚΑ ΔΕΛΤΙΑ ΜΕΛΩΝ</t>
  </si>
  <si>
    <t>ΚΑΤΑΣΤΡΟΦΕΑΣ ΕΓΓΡΑΦΩΝ</t>
  </si>
  <si>
    <t>ΕΙΔΟΣ- ΠΕΡΙΓΡΑΦΗ</t>
  </si>
  <si>
    <t>ΚΟΥΤ.(2000 ΣΥΡ.)</t>
  </si>
  <si>
    <t>ΚΟΥΤ.(100 ΤΜΧ)</t>
  </si>
  <si>
    <t xml:space="preserve"> ΕΝΔΕΙΚΤΙΚΟΣ ΠΡΟΫΠΟΛΟΓΙΣΜΟΣ </t>
  </si>
  <si>
    <t>ΕΚΠΑΙΔΕΥΤΙΚΟ ΥΛΙΚΟ ΓΙΑ ΤΙΣ ΑΝΑΓΚΕΣ ΤΩΝ ΦΙΛΟΞΕΝΟΥΜΕΝΩΝ ΠΑΙΔΙΩΝ</t>
  </si>
  <si>
    <t>ΧΑΡΤΙ ΤΟΥ ΜΕΤΡΟΥ (λευκό-καφέ)</t>
  </si>
  <si>
    <t>ΧΑΡΤΙ ΓΚΟΦΡΕ ΧΡΩΜΑΤΙΣΤΟ - διαστ.φύλλου 200cmX50cm</t>
  </si>
  <si>
    <t>ΧΑΡΤΙ ΓΛΑΣΕ 50cmX70cm</t>
  </si>
  <si>
    <t>ΧΑΡΤΟΝΙ ΛΕΥΚΟ 300γρ. 70cmX100cm</t>
  </si>
  <si>
    <t>ΚΑΝΣΟΝ ΧΡΩΜΑΤΙΣΤΑ 50cmX70cm)</t>
  </si>
  <si>
    <t>ΤΕΤΡΑΔΙΑ 50φύλλων</t>
  </si>
  <si>
    <t>ΤΕΤΡΑΔΙΑ 80φύλλων</t>
  </si>
  <si>
    <t>ΤΕΤΡΑΔΙΑ 2 θεμάτων</t>
  </si>
  <si>
    <t>ΤΕΤΡΑΔΙΑ 3 θεμάτων</t>
  </si>
  <si>
    <t>ΚΡΙΚ ΡΙΓΕ</t>
  </si>
  <si>
    <t>ΚΟΛΛΑ ΡΕΥΣΤΗ 38cc</t>
  </si>
  <si>
    <t>ΚΟΛΛΑ stick 22cc</t>
  </si>
  <si>
    <t>ΠΛΑΣΤΟΖΥΜΑΡΑΚΙΑ ΣΕΤ 7 ΧΡΩΜΑΤΩΝ</t>
  </si>
  <si>
    <t>ΠΑΚΕΤΟ</t>
  </si>
  <si>
    <t>ΝΕΡΟΜΠΟΓΙΕΣ ΜΕΓΑΛΕΣ 12 ΧΡΩΜΑΤΩΝ</t>
  </si>
  <si>
    <t>ΚΗΡΟΜΠΟΓΙΕΣ ΧΟΝΔΡΕΣ 60τεμ. ΣΕ ΠΛΑΣΤΙΚΟ ΚΟΥΒΑΔΑΚΙ</t>
  </si>
  <si>
    <t>ΜΑΡΚΑΔΟΡΟΙ ΧΟΝΤΡΗΣ ΓΡΑΦΗΣ 12 ΧΡΩΜΑΤΩΝ</t>
  </si>
  <si>
    <t>ΞΥΛΟΜΠΟΓΙΕΣ ΜΕΓΑΛΕΣ 12 τεμ.-χρωμάτων</t>
  </si>
  <si>
    <t>ΨΑΛΙΔΙ ΝΗΠΙΑΓΩΓΟΥ ΜΕΤΑΛΛΙΚΟ 21cm</t>
  </si>
  <si>
    <t>ΠΛΑΣΤΕΛΙΝΗ Α' ΠΟΙΟΤΗΤΑΣ ΣΕΤ 11 ΧΡΩΜΑΤΩΝ</t>
  </si>
  <si>
    <t>ΤΑΙΝΙΑ ΔΙΠΛΗΣ ΟΨΕΩΣ 10 μέτρων</t>
  </si>
  <si>
    <t>ΤΑΙΝΙΑ ΚΡΑΦΤ ΔΙΑΦΑΜΗ 10μέτρων</t>
  </si>
  <si>
    <t>ΜΑΡΚΑΔΟΡΟΙ ΛΕΠΤΟΙ 12άδα</t>
  </si>
  <si>
    <t>ΣΧΟΛΙΚΕΣ ΤΣΑΝΤΕΣ</t>
  </si>
  <si>
    <t>ΣΗΜΑΙΑ ΕΛΛΗΝΙΚΗ-ΠΟΛΥΕΣΤΕΡΙΚΟ ΥΦΑΣΜΑ 1,50*2,50</t>
  </si>
  <si>
    <t>ΣΗΜΑΙΑ ΕΥΡΩΠΑΙΚΗΣ ΕΝΩΣΗΣ-ΠΟΛΥΕΣΤΕΡΙΚΟ ΥΦΑΣΜΑ 1,50*2,50</t>
  </si>
  <si>
    <t>Α/Α</t>
  </si>
  <si>
    <t>ΞΕΝΩΝΑΣ</t>
  </si>
  <si>
    <t>ΚΡΕΜΑΣΤΟΙ ΦΑΚΕΛΟΙ Α4 (Καβαλάρηδες με συρταρωτή ετικέτα)</t>
  </si>
  <si>
    <t>ΣΦΡΑΓΙΔΑ - 2 ΓΡΑΜΜΩΝ (1,20cm*4,00cm)</t>
  </si>
  <si>
    <t>ΣΦΡΑΓΙΔΑ - 3 ΓΡΑΜΜΩΝ (2,00cm*5,50cm)</t>
  </si>
  <si>
    <t>ΣΦΡΑΓΙΔΑ - 4 ΓΡΑΜΜΩΝ (2,00cm*5,50cm)</t>
  </si>
  <si>
    <t>ΣΦΡΑΓΙΔΑ - 5 ΓΡΑΜΜΩΝ (2,50cm*5,50cm)</t>
  </si>
  <si>
    <t xml:space="preserve">ΣΦΡΑΓΙΔΑ - 5 ΓΡΑΜΜΩΝ ΜΕ ΕΘΝΟΣΗΜΟ </t>
  </si>
  <si>
    <t>ΣΦΡΑΓΙΔΑ - 6 ΓΡΑΜΜΩΝ (2,50cm*5,50cm)</t>
  </si>
  <si>
    <t>ΣΦΡΑΓΙΔΑ - 7 ΓΡΑΜΜΩΝ (3,00cm*5,50cm)</t>
  </si>
  <si>
    <t>ΣΦΡΑΓΙΔΑ - 7 ΓΡΑΜΜΩΝ ΜΕ ΠΕΡΙΓΡΑΜΜΑ</t>
  </si>
  <si>
    <t>ΣΦΡΑΓΙΔΑ - 8 ΓΡΑΜΜΩΝ ΜΕ ΠΕΡΙΓΡΑΜΜΑ</t>
  </si>
  <si>
    <t>ΣΦΡΑΓΙΔΑ - 9 ΓΡΑΜΜΩΝ (5,50cm*7,00cm)</t>
  </si>
  <si>
    <t>ΣΦΡΑΓΙΔΑ - 10 ΓΡΑΜΜΩΝ (5,50cm*7,00cm)</t>
  </si>
  <si>
    <t>ΣΦΡΑΓΙΔΑ - 11 ΓΡΑΜΜΩΝ (5,50cm*7,00cm)</t>
  </si>
  <si>
    <t>ΣΦΡΑΓΙΔΕΣ ΣΤΡΟΓΓΥΛΕΣ</t>
  </si>
  <si>
    <t>ΣΦΡΑΓΙΔΑ ΑΥΤΟΜΕΤΑΛΟΥΜΕΝΗ 4 ΓΡΑΜΜΩΝ (3,00cm*5,00cm)</t>
  </si>
  <si>
    <t xml:space="preserve">                                                                                      Φ.Π.Α. 23%:</t>
  </si>
  <si>
    <t>ΧΑΡΤΑΚΙΑ ΣΗΜΕΙΩΣΕΩΝ ΑΥΤΟΚΟΛ. (7,5cmX7,5cm) 100 φ.</t>
  </si>
  <si>
    <t>ΧΑΡΤΑΚΙΑ ΣΗΜΕΙΩΣΕΩΝ ΑΥΤΟΚΟΛ. (5cmX7,5cm) 100 φ.</t>
  </si>
  <si>
    <t>ΝΤΟΣΙΕ ΑΡΧΕΙΟΥ- ΚΟΡΔΟΝΙ &amp; ΠΤΕΡΥΓΙΟ 25*35cm ΡΑΧΗ 7cm</t>
  </si>
  <si>
    <t>ΦΑΚΕΛΟΙ ΑΛΛΗΛΟΓΡΑΦΙΑΣ -αυτοκόλ. ασφαλείας (11*23cm)</t>
  </si>
  <si>
    <t>ΜΑΡΚΑΔΟΡΟΣ ΥΠΟΓΡΑΜ. ΦΩΣΦΟΡΟΥΧΟΙ (διάφ. χρώμ.)</t>
  </si>
  <si>
    <t>ΜΑΡΚΑΔΟΡΟΙ ΣΤΡΟΓΓΥΛΗ ΜΥΤΗ -1,5mm (διάφορα χρώμ.)</t>
  </si>
  <si>
    <t>ΝΤΟΣΙΕ ΜΕ ΑΥΤΙΑ ΚΑΙ ΛΑΣΤ. 25*35cm ΠΡΕΣΠΑΝ -(διάφ. χρώμ.)</t>
  </si>
  <si>
    <t>ΣΗΜΑΙΑ ΕΥΡΩΠΑΙΚΗΣ ΕΝΩΣΗΣ-ΠΟΛΥΕΣΤ. ΥΦΑΣΜΑ 1,50*2,50</t>
  </si>
  <si>
    <t>ΒΙΒΛΙΑ ΠΡΩΤΟΚ. ΑΛΛΗΛΟΓΡΑΦΙΑΣ (100gr-100 φύλλων)</t>
  </si>
  <si>
    <t>ΣΦΡΑΓΙΔΑ - 11 ΓΡΑΜΜΩΝ+ΑΡΙΣΤΕΡΑ ΣΤΡΟΓΓΥΛΗ ΜΕ ΕΘΝΟΣ.</t>
  </si>
  <si>
    <t>ΑΝΕΞΙΤΗΛΟΙ ΜΑΡΚΑΔ.-ΧΟΝΤΡΗ ΜΥΤΗ,ΧΡΥΣΟ,ΑΣΗΜΙ,ΜΑΥΡΟ</t>
  </si>
  <si>
    <t>ΑΝΕΞΙΤΗΛΟΙ ΜΑΡΚΑΔ.-ΛΕΠΤΗ ΜΥΤΗ,ΧΡΥΣΟ,ΑΣΗΜΙ,ΜΑΥΡΟ</t>
  </si>
  <si>
    <t>ΤΑΙΝΙΑ ΚΡΑΦΤ ΔΙΑΦΑΜΗ 10 μέτρων</t>
  </si>
  <si>
    <t>ΣΦΡΑΓΙΔΑ - 11 ΓΡΑΜΜΩΝ+ΑΡΙΣΤΕΡΑ ΣΤΡΟΓΓΥΛΗ ΜΕ ΕΘΝΟΣΗΜΟ</t>
  </si>
  <si>
    <t>ΑΝΕΞΙΤΗΛΟΙ ΜΑΡΚΑΔΟΡΟΙ - ΛΕΠΤΗ ΜΥΤΗ,ΧΡΥΣΟ,ΑΣΗΜΙ,ΜΑΥΡΟ</t>
  </si>
  <si>
    <t>ΑΝΕΞΙΤΗΛΟΙ ΜΑΡΚΑΔΟΡΟΙ - ΧΟΝΤΡΗ ΜΥΤΗ,ΧΡΥΣΟ,ΑΣΗΜΙ,ΜΑΥΡΟ</t>
  </si>
  <si>
    <t>ΞΕΝΩΝΑΣ - ΕΚΠΑΙΔΕΥΤΙΚΟ ΥΛΙΚΟ ΓΙΑ ΤΙΣ ΑΝΑΓΚΕΣ ΤΩΝ ΦΙΛΟΞΕΝΟΥΜΕΝΩΝ ΠΑΙΔΙΩΝ</t>
  </si>
  <si>
    <t>ΗΜΕΡΟΜΗΝΙΑ:</t>
  </si>
  <si>
    <t>Η ΔΙΕΥΘΥΝΤΡΙΑ</t>
  </si>
  <si>
    <t>ΟΙΚΟΝΟΜΙΚΩΝ ΥΠΗΡΕΣΙΩΝ</t>
  </si>
  <si>
    <t>ΥΔΡΑΙΟΥ  ΑΝΝΑ</t>
  </si>
  <si>
    <t>ΓΕΝΙΚΟ  ΣΥΝΟΛΟ:</t>
  </si>
  <si>
    <t xml:space="preserve">                                                                            ΜΕΡΙΚΟ  ΣΥΝΟΛΟ: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</si>
</sst>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12">
    <font>
      <sz val="10"/>
      <name val="Arial Greek"/>
      <family val="0"/>
    </font>
    <font>
      <b/>
      <sz val="10"/>
      <name val="Arial Greek"/>
      <family val="2"/>
    </font>
    <font>
      <b/>
      <sz val="16"/>
      <name val="Arial Greek"/>
      <family val="2"/>
    </font>
    <font>
      <b/>
      <sz val="11"/>
      <name val="Arial"/>
      <family val="2"/>
    </font>
    <font>
      <b/>
      <sz val="11"/>
      <name val="Arial Greek"/>
      <family val="0"/>
    </font>
    <font>
      <sz val="8"/>
      <name val="Arial Greek"/>
      <family val="0"/>
    </font>
    <font>
      <b/>
      <sz val="12"/>
      <name val="Arial"/>
      <family val="2"/>
    </font>
    <font>
      <sz val="12"/>
      <name val="Arial Greek"/>
      <family val="0"/>
    </font>
    <font>
      <sz val="11"/>
      <name val="Arial Greek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3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4" borderId="1" xfId="0" applyFont="1" applyFill="1" applyBorder="1" applyAlignment="1">
      <alignment/>
    </xf>
    <xf numFmtId="4" fontId="0" fillId="0" borderId="0" xfId="0" applyNumberFormat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4" fontId="0" fillId="4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4" borderId="0" xfId="0" applyFont="1" applyFill="1" applyAlignment="1">
      <alignment horizontal="center"/>
    </xf>
    <xf numFmtId="0" fontId="3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ySplit="5" topLeftCell="BM6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76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>
        <v>0.75</v>
      </c>
      <c r="E6" s="9">
        <f>C6*D6</f>
        <v>375</v>
      </c>
    </row>
    <row r="7" spans="1:5" ht="12.75">
      <c r="A7" s="7" t="s">
        <v>4</v>
      </c>
      <c r="B7" s="7" t="s">
        <v>3</v>
      </c>
      <c r="C7" s="8">
        <v>400</v>
      </c>
      <c r="D7" s="9">
        <v>1.6</v>
      </c>
      <c r="E7" s="9">
        <f aca="true" t="shared" si="0" ref="E7:E63">C7*D7</f>
        <v>640</v>
      </c>
    </row>
    <row r="8" spans="1:5" ht="12.75">
      <c r="A8" s="7" t="s">
        <v>5</v>
      </c>
      <c r="B8" s="7" t="s">
        <v>3</v>
      </c>
      <c r="C8" s="8">
        <v>200</v>
      </c>
      <c r="D8" s="9">
        <v>1.2</v>
      </c>
      <c r="E8" s="9">
        <f t="shared" si="0"/>
        <v>240</v>
      </c>
    </row>
    <row r="9" spans="1:5" ht="12.75">
      <c r="A9" s="7" t="s">
        <v>42</v>
      </c>
      <c r="B9" s="7" t="s">
        <v>0</v>
      </c>
      <c r="C9" s="8">
        <v>250</v>
      </c>
      <c r="D9" s="9">
        <v>0.51</v>
      </c>
      <c r="E9" s="9">
        <f t="shared" si="0"/>
        <v>127.5</v>
      </c>
    </row>
    <row r="10" spans="1:5" ht="12.75">
      <c r="A10" s="7" t="s">
        <v>43</v>
      </c>
      <c r="B10" s="7" t="s">
        <v>0</v>
      </c>
      <c r="C10" s="8">
        <v>250</v>
      </c>
      <c r="D10" s="9">
        <v>0.51</v>
      </c>
      <c r="E10" s="9">
        <f t="shared" si="0"/>
        <v>127.5</v>
      </c>
    </row>
    <row r="11" spans="1:5" ht="12.75">
      <c r="A11" s="7" t="s">
        <v>44</v>
      </c>
      <c r="B11" s="7" t="s">
        <v>0</v>
      </c>
      <c r="C11" s="8">
        <v>250</v>
      </c>
      <c r="D11" s="9">
        <v>0.51</v>
      </c>
      <c r="E11" s="9">
        <f t="shared" si="0"/>
        <v>127.5</v>
      </c>
    </row>
    <row r="12" spans="1:5" ht="12.75">
      <c r="A12" s="7" t="s">
        <v>45</v>
      </c>
      <c r="B12" s="7" t="s">
        <v>0</v>
      </c>
      <c r="C12" s="8">
        <v>250</v>
      </c>
      <c r="D12" s="9">
        <v>0.51</v>
      </c>
      <c r="E12" s="9">
        <f t="shared" si="0"/>
        <v>127.5</v>
      </c>
    </row>
    <row r="13" spans="1:5" ht="12.75">
      <c r="A13" s="7" t="s">
        <v>46</v>
      </c>
      <c r="B13" s="7" t="s">
        <v>0</v>
      </c>
      <c r="C13" s="8">
        <v>250</v>
      </c>
      <c r="D13" s="9">
        <v>0.22</v>
      </c>
      <c r="E13" s="9">
        <f t="shared" si="0"/>
        <v>55</v>
      </c>
    </row>
    <row r="14" spans="1:5" ht="12.75">
      <c r="A14" s="7" t="s">
        <v>47</v>
      </c>
      <c r="B14" s="7" t="s">
        <v>0</v>
      </c>
      <c r="C14" s="8">
        <v>250</v>
      </c>
      <c r="D14" s="9">
        <v>0.22</v>
      </c>
      <c r="E14" s="9">
        <f t="shared" si="0"/>
        <v>55</v>
      </c>
    </row>
    <row r="15" spans="1:5" ht="12.75">
      <c r="A15" s="7" t="s">
        <v>70</v>
      </c>
      <c r="B15" s="7" t="s">
        <v>0</v>
      </c>
      <c r="C15" s="8">
        <v>250</v>
      </c>
      <c r="D15" s="9">
        <v>0.22</v>
      </c>
      <c r="E15" s="9">
        <f t="shared" si="0"/>
        <v>55</v>
      </c>
    </row>
    <row r="16" spans="1:5" ht="12.75">
      <c r="A16" s="7" t="s">
        <v>48</v>
      </c>
      <c r="B16" s="7" t="s">
        <v>0</v>
      </c>
      <c r="C16" s="8">
        <v>250</v>
      </c>
      <c r="D16" s="9">
        <v>0.22</v>
      </c>
      <c r="E16" s="9">
        <f t="shared" si="0"/>
        <v>55</v>
      </c>
    </row>
    <row r="17" spans="1:5" ht="12.75">
      <c r="A17" s="7" t="s">
        <v>49</v>
      </c>
      <c r="B17" s="7" t="s">
        <v>0</v>
      </c>
      <c r="C17" s="8">
        <v>100</v>
      </c>
      <c r="D17" s="9">
        <v>0.16</v>
      </c>
      <c r="E17" s="9">
        <f t="shared" si="0"/>
        <v>16</v>
      </c>
    </row>
    <row r="18" spans="1:5" ht="12.75">
      <c r="A18" s="7" t="s">
        <v>50</v>
      </c>
      <c r="B18" s="7" t="s">
        <v>0</v>
      </c>
      <c r="C18" s="8">
        <v>100</v>
      </c>
      <c r="D18" s="9">
        <v>0.16</v>
      </c>
      <c r="E18" s="9">
        <f t="shared" si="0"/>
        <v>16</v>
      </c>
    </row>
    <row r="19" spans="1:5" ht="12.75">
      <c r="A19" s="7" t="s">
        <v>71</v>
      </c>
      <c r="B19" s="7" t="s">
        <v>0</v>
      </c>
      <c r="C19" s="8">
        <v>220</v>
      </c>
      <c r="D19" s="9">
        <v>2</v>
      </c>
      <c r="E19" s="9">
        <f t="shared" si="0"/>
        <v>440</v>
      </c>
    </row>
    <row r="20" spans="1:5" ht="12.75">
      <c r="A20" s="7" t="s">
        <v>6</v>
      </c>
      <c r="B20" s="7" t="s">
        <v>0</v>
      </c>
      <c r="C20" s="8">
        <v>15000</v>
      </c>
      <c r="D20" s="9">
        <v>0.02</v>
      </c>
      <c r="E20" s="9">
        <f t="shared" si="0"/>
        <v>300</v>
      </c>
    </row>
    <row r="21" spans="1:5" ht="12.75">
      <c r="A21" s="7" t="s">
        <v>7</v>
      </c>
      <c r="B21" s="7" t="s">
        <v>0</v>
      </c>
      <c r="C21" s="8">
        <v>50</v>
      </c>
      <c r="D21" s="9">
        <v>1.7</v>
      </c>
      <c r="E21" s="9">
        <f t="shared" si="0"/>
        <v>85</v>
      </c>
    </row>
    <row r="22" spans="1:5" ht="12.75">
      <c r="A22" s="7" t="s">
        <v>9</v>
      </c>
      <c r="B22" s="7" t="s">
        <v>0</v>
      </c>
      <c r="C22" s="8">
        <v>150</v>
      </c>
      <c r="D22" s="9">
        <v>0.9</v>
      </c>
      <c r="E22" s="9">
        <f t="shared" si="0"/>
        <v>135</v>
      </c>
    </row>
    <row r="23" spans="1:5" ht="12.75">
      <c r="A23" s="7" t="s">
        <v>10</v>
      </c>
      <c r="B23" s="7" t="s">
        <v>0</v>
      </c>
      <c r="C23" s="8">
        <v>2000</v>
      </c>
      <c r="D23" s="9">
        <v>0.2</v>
      </c>
      <c r="E23" s="9">
        <f t="shared" si="0"/>
        <v>400</v>
      </c>
    </row>
    <row r="24" spans="1:5" ht="12.75">
      <c r="A24" s="7" t="s">
        <v>12</v>
      </c>
      <c r="B24" s="7" t="s">
        <v>0</v>
      </c>
      <c r="C24" s="8">
        <v>400</v>
      </c>
      <c r="D24" s="9">
        <v>0.2</v>
      </c>
      <c r="E24" s="9">
        <f t="shared" si="0"/>
        <v>80</v>
      </c>
    </row>
    <row r="25" spans="1:5" ht="12.75">
      <c r="A25" s="7" t="s">
        <v>11</v>
      </c>
      <c r="B25" s="7" t="s">
        <v>0</v>
      </c>
      <c r="C25" s="8">
        <v>400</v>
      </c>
      <c r="D25" s="9">
        <v>0.2</v>
      </c>
      <c r="E25" s="9">
        <f t="shared" si="0"/>
        <v>80</v>
      </c>
    </row>
    <row r="26" spans="1:5" ht="12.75">
      <c r="A26" s="7" t="s">
        <v>52</v>
      </c>
      <c r="B26" s="7" t="s">
        <v>0</v>
      </c>
      <c r="C26" s="8">
        <v>20</v>
      </c>
      <c r="D26" s="9">
        <v>1.37</v>
      </c>
      <c r="E26" s="9">
        <f t="shared" si="0"/>
        <v>27.400000000000002</v>
      </c>
    </row>
    <row r="27" spans="1:5" ht="12.75">
      <c r="A27" s="7" t="s">
        <v>53</v>
      </c>
      <c r="B27" s="7" t="s">
        <v>0</v>
      </c>
      <c r="C27" s="8">
        <v>10</v>
      </c>
      <c r="D27" s="9">
        <v>0.24</v>
      </c>
      <c r="E27" s="9">
        <f t="shared" si="0"/>
        <v>2.4</v>
      </c>
    </row>
    <row r="28" spans="1:5" ht="12.75">
      <c r="A28" s="7" t="s">
        <v>13</v>
      </c>
      <c r="B28" s="7" t="s">
        <v>0</v>
      </c>
      <c r="C28" s="8">
        <v>200</v>
      </c>
      <c r="D28" s="9">
        <v>1.13</v>
      </c>
      <c r="E28" s="9">
        <f t="shared" si="0"/>
        <v>225.99999999999997</v>
      </c>
    </row>
    <row r="29" spans="1:5" ht="12.75">
      <c r="A29" s="7" t="s">
        <v>14</v>
      </c>
      <c r="B29" s="7" t="s">
        <v>0</v>
      </c>
      <c r="C29" s="8">
        <v>10</v>
      </c>
      <c r="D29" s="9">
        <v>1.66</v>
      </c>
      <c r="E29" s="9">
        <f t="shared" si="0"/>
        <v>16.599999999999998</v>
      </c>
    </row>
    <row r="30" spans="1:5" ht="12.75">
      <c r="A30" s="7" t="s">
        <v>15</v>
      </c>
      <c r="B30" s="7" t="s">
        <v>0</v>
      </c>
      <c r="C30" s="8">
        <v>50</v>
      </c>
      <c r="D30" s="9">
        <v>0.96</v>
      </c>
      <c r="E30" s="9">
        <f t="shared" si="0"/>
        <v>48</v>
      </c>
    </row>
    <row r="31" spans="1:5" ht="12.75">
      <c r="A31" s="7" t="s">
        <v>54</v>
      </c>
      <c r="B31" s="7" t="s">
        <v>0</v>
      </c>
      <c r="C31" s="8">
        <v>100</v>
      </c>
      <c r="D31" s="9">
        <v>0.4</v>
      </c>
      <c r="E31" s="9">
        <f t="shared" si="0"/>
        <v>40</v>
      </c>
    </row>
    <row r="32" spans="1:5" ht="12.75">
      <c r="A32" s="7" t="s">
        <v>55</v>
      </c>
      <c r="B32" s="7" t="s">
        <v>0</v>
      </c>
      <c r="C32" s="8">
        <v>100</v>
      </c>
      <c r="D32" s="9">
        <v>0.4</v>
      </c>
      <c r="E32" s="9">
        <f t="shared" si="0"/>
        <v>40</v>
      </c>
    </row>
    <row r="33" spans="1:5" ht="12.75">
      <c r="A33" s="7" t="s">
        <v>56</v>
      </c>
      <c r="B33" s="7" t="s">
        <v>0</v>
      </c>
      <c r="C33" s="8">
        <v>100</v>
      </c>
      <c r="D33" s="9">
        <v>0.4</v>
      </c>
      <c r="E33" s="9">
        <f t="shared" si="0"/>
        <v>40</v>
      </c>
    </row>
    <row r="34" spans="1:5" ht="12.75">
      <c r="A34" s="7" t="s">
        <v>57</v>
      </c>
      <c r="B34" s="7" t="s">
        <v>0</v>
      </c>
      <c r="C34" s="8">
        <v>100</v>
      </c>
      <c r="D34" s="9">
        <v>0.53</v>
      </c>
      <c r="E34" s="9">
        <f t="shared" si="0"/>
        <v>53</v>
      </c>
    </row>
    <row r="35" spans="1:5" ht="12.75">
      <c r="A35" s="7" t="s">
        <v>58</v>
      </c>
      <c r="B35" s="7" t="s">
        <v>0</v>
      </c>
      <c r="C35" s="8">
        <v>100</v>
      </c>
      <c r="D35" s="9">
        <v>0.53</v>
      </c>
      <c r="E35" s="9">
        <f t="shared" si="0"/>
        <v>53</v>
      </c>
    </row>
    <row r="36" spans="1:5" ht="12.75">
      <c r="A36" s="7" t="s">
        <v>59</v>
      </c>
      <c r="B36" s="7" t="s">
        <v>0</v>
      </c>
      <c r="C36" s="8">
        <v>100</v>
      </c>
      <c r="D36" s="9">
        <v>0.53</v>
      </c>
      <c r="E36" s="9">
        <f t="shared" si="0"/>
        <v>53</v>
      </c>
    </row>
    <row r="37" spans="1:5" ht="12.75">
      <c r="A37" s="7" t="s">
        <v>16</v>
      </c>
      <c r="B37" s="7" t="s">
        <v>0</v>
      </c>
      <c r="C37" s="8">
        <v>10</v>
      </c>
      <c r="D37" s="9">
        <v>4.12</v>
      </c>
      <c r="E37" s="9">
        <f t="shared" si="0"/>
        <v>41.2</v>
      </c>
    </row>
    <row r="38" spans="1:5" ht="12.75">
      <c r="A38" s="7" t="s">
        <v>60</v>
      </c>
      <c r="B38" s="7" t="s">
        <v>0</v>
      </c>
      <c r="C38" s="8">
        <v>5</v>
      </c>
      <c r="D38" s="9">
        <v>12.51</v>
      </c>
      <c r="E38" s="9">
        <f t="shared" si="0"/>
        <v>62.55</v>
      </c>
    </row>
    <row r="39" spans="1:5" ht="12.75">
      <c r="A39" s="7" t="s">
        <v>17</v>
      </c>
      <c r="B39" s="7" t="s">
        <v>61</v>
      </c>
      <c r="C39" s="8">
        <v>5</v>
      </c>
      <c r="D39" s="9">
        <v>1.49</v>
      </c>
      <c r="E39" s="9">
        <f t="shared" si="0"/>
        <v>7.45</v>
      </c>
    </row>
    <row r="40" spans="1:5" ht="12.75">
      <c r="A40" s="7" t="s">
        <v>18</v>
      </c>
      <c r="B40" s="7" t="s">
        <v>61</v>
      </c>
      <c r="C40" s="8">
        <v>5</v>
      </c>
      <c r="D40" s="9">
        <v>1.49</v>
      </c>
      <c r="E40" s="9">
        <f t="shared" si="0"/>
        <v>7.45</v>
      </c>
    </row>
    <row r="41" spans="1:5" ht="12.75">
      <c r="A41" s="7" t="s">
        <v>19</v>
      </c>
      <c r="B41" s="7" t="s">
        <v>62</v>
      </c>
      <c r="C41" s="8">
        <v>500</v>
      </c>
      <c r="D41" s="9">
        <v>0.32</v>
      </c>
      <c r="E41" s="9">
        <f t="shared" si="0"/>
        <v>160</v>
      </c>
    </row>
    <row r="42" spans="1:5" ht="12.75">
      <c r="A42" s="7" t="s">
        <v>20</v>
      </c>
      <c r="B42" s="7" t="s">
        <v>63</v>
      </c>
      <c r="C42" s="8">
        <v>250</v>
      </c>
      <c r="D42" s="9">
        <v>0.32</v>
      </c>
      <c r="E42" s="9">
        <f t="shared" si="0"/>
        <v>80</v>
      </c>
    </row>
    <row r="43" spans="1:5" ht="12.75">
      <c r="A43" s="7" t="s">
        <v>21</v>
      </c>
      <c r="B43" s="7" t="s">
        <v>64</v>
      </c>
      <c r="C43" s="8">
        <v>200</v>
      </c>
      <c r="D43" s="9">
        <v>0.15</v>
      </c>
      <c r="E43" s="9">
        <f t="shared" si="0"/>
        <v>30</v>
      </c>
    </row>
    <row r="44" spans="1:5" ht="12.75">
      <c r="A44" s="7" t="s">
        <v>22</v>
      </c>
      <c r="B44" s="7" t="s">
        <v>64</v>
      </c>
      <c r="C44" s="8">
        <v>200</v>
      </c>
      <c r="D44" s="9">
        <v>0.18</v>
      </c>
      <c r="E44" s="9">
        <f t="shared" si="0"/>
        <v>36</v>
      </c>
    </row>
    <row r="45" spans="1:5" ht="12.75">
      <c r="A45" s="7" t="s">
        <v>23</v>
      </c>
      <c r="B45" s="7" t="s">
        <v>64</v>
      </c>
      <c r="C45" s="8">
        <v>50</v>
      </c>
      <c r="D45" s="9">
        <v>0.36</v>
      </c>
      <c r="E45" s="9">
        <f t="shared" si="0"/>
        <v>18</v>
      </c>
    </row>
    <row r="46" spans="1:5" ht="12.75">
      <c r="A46" s="7" t="s">
        <v>24</v>
      </c>
      <c r="B46" s="7" t="s">
        <v>65</v>
      </c>
      <c r="C46" s="8">
        <v>100</v>
      </c>
      <c r="D46" s="9">
        <v>0.75</v>
      </c>
      <c r="E46" s="9">
        <f t="shared" si="0"/>
        <v>75</v>
      </c>
    </row>
    <row r="47" spans="1:5" ht="12.75">
      <c r="A47" s="7" t="s">
        <v>25</v>
      </c>
      <c r="B47" s="7" t="s">
        <v>65</v>
      </c>
      <c r="C47" s="8">
        <v>100</v>
      </c>
      <c r="D47" s="9">
        <v>0.98</v>
      </c>
      <c r="E47" s="9">
        <f t="shared" si="0"/>
        <v>98</v>
      </c>
    </row>
    <row r="48" spans="1:5" ht="12.75">
      <c r="A48" s="7" t="s">
        <v>26</v>
      </c>
      <c r="B48" s="7" t="s">
        <v>0</v>
      </c>
      <c r="C48" s="8">
        <v>10</v>
      </c>
      <c r="D48" s="9">
        <v>0.49</v>
      </c>
      <c r="E48" s="9">
        <f t="shared" si="0"/>
        <v>4.9</v>
      </c>
    </row>
    <row r="49" spans="1:5" ht="12.75">
      <c r="A49" s="7" t="s">
        <v>27</v>
      </c>
      <c r="B49" s="7" t="s">
        <v>0</v>
      </c>
      <c r="C49" s="8">
        <v>20</v>
      </c>
      <c r="D49" s="9">
        <v>0.26</v>
      </c>
      <c r="E49" s="9">
        <f t="shared" si="0"/>
        <v>5.2</v>
      </c>
    </row>
    <row r="50" spans="1:5" ht="12.75">
      <c r="A50" s="7" t="s">
        <v>28</v>
      </c>
      <c r="B50" s="7" t="s">
        <v>29</v>
      </c>
      <c r="C50" s="8">
        <v>5</v>
      </c>
      <c r="D50" s="9">
        <v>7</v>
      </c>
      <c r="E50" s="9">
        <f t="shared" si="0"/>
        <v>35</v>
      </c>
    </row>
    <row r="51" spans="1:5" ht="12.75">
      <c r="A51" s="7" t="s">
        <v>30</v>
      </c>
      <c r="B51" s="7" t="s">
        <v>0</v>
      </c>
      <c r="C51" s="8">
        <v>300</v>
      </c>
      <c r="D51" s="9">
        <v>0.3</v>
      </c>
      <c r="E51" s="9">
        <f t="shared" si="0"/>
        <v>90</v>
      </c>
    </row>
    <row r="52" spans="1:5" ht="12.75">
      <c r="A52" s="7" t="s">
        <v>31</v>
      </c>
      <c r="B52" s="7" t="s">
        <v>0</v>
      </c>
      <c r="C52" s="8">
        <v>2</v>
      </c>
      <c r="D52" s="9">
        <v>1.91</v>
      </c>
      <c r="E52" s="9">
        <f t="shared" si="0"/>
        <v>3.82</v>
      </c>
    </row>
    <row r="53" spans="1:5" ht="12.75">
      <c r="A53" s="7" t="s">
        <v>32</v>
      </c>
      <c r="B53" s="7" t="s">
        <v>0</v>
      </c>
      <c r="C53" s="8">
        <v>10</v>
      </c>
      <c r="D53" s="9">
        <v>0.54</v>
      </c>
      <c r="E53" s="9">
        <f t="shared" si="0"/>
        <v>5.4</v>
      </c>
    </row>
    <row r="54" spans="1:5" ht="12.75">
      <c r="A54" s="7" t="s">
        <v>33</v>
      </c>
      <c r="B54" s="7" t="s">
        <v>0</v>
      </c>
      <c r="C54" s="8">
        <v>10</v>
      </c>
      <c r="D54" s="9">
        <v>0.54</v>
      </c>
      <c r="E54" s="9">
        <f t="shared" si="0"/>
        <v>5.4</v>
      </c>
    </row>
    <row r="55" spans="1:5" ht="12.75">
      <c r="A55" s="7" t="s">
        <v>34</v>
      </c>
      <c r="B55" s="7" t="s">
        <v>0</v>
      </c>
      <c r="C55" s="8">
        <v>5</v>
      </c>
      <c r="D55" s="9">
        <v>8.76</v>
      </c>
      <c r="E55" s="9">
        <f t="shared" si="0"/>
        <v>43.8</v>
      </c>
    </row>
    <row r="56" spans="1:5" ht="12.75">
      <c r="A56" s="7" t="s">
        <v>67</v>
      </c>
      <c r="B56" s="7" t="s">
        <v>0</v>
      </c>
      <c r="C56" s="8">
        <v>5</v>
      </c>
      <c r="D56" s="9">
        <v>3.03</v>
      </c>
      <c r="E56" s="9">
        <f t="shared" si="0"/>
        <v>15.149999999999999</v>
      </c>
    </row>
    <row r="57" spans="1:5" ht="12.75">
      <c r="A57" s="7" t="s">
        <v>66</v>
      </c>
      <c r="B57" s="7" t="s">
        <v>0</v>
      </c>
      <c r="C57" s="8">
        <v>200</v>
      </c>
      <c r="D57" s="9">
        <v>0.95</v>
      </c>
      <c r="E57" s="9">
        <f t="shared" si="0"/>
        <v>190</v>
      </c>
    </row>
    <row r="58" spans="1:5" ht="12.75">
      <c r="A58" s="7" t="s">
        <v>35</v>
      </c>
      <c r="B58" s="7" t="s">
        <v>0</v>
      </c>
      <c r="C58" s="8">
        <v>20</v>
      </c>
      <c r="D58" s="9">
        <v>0.51</v>
      </c>
      <c r="E58" s="9">
        <f t="shared" si="0"/>
        <v>10.2</v>
      </c>
    </row>
    <row r="59" spans="1:5" ht="12.75">
      <c r="A59" s="7" t="s">
        <v>36</v>
      </c>
      <c r="B59" s="7" t="s">
        <v>0</v>
      </c>
      <c r="C59" s="8">
        <v>20</v>
      </c>
      <c r="D59" s="9">
        <v>0.46</v>
      </c>
      <c r="E59" s="9">
        <f t="shared" si="0"/>
        <v>9.200000000000001</v>
      </c>
    </row>
    <row r="60" spans="1:5" ht="12.75">
      <c r="A60" s="7" t="s">
        <v>37</v>
      </c>
      <c r="B60" s="7" t="s">
        <v>0</v>
      </c>
      <c r="C60" s="8">
        <v>10</v>
      </c>
      <c r="D60" s="9">
        <v>1</v>
      </c>
      <c r="E60" s="9">
        <f t="shared" si="0"/>
        <v>10</v>
      </c>
    </row>
    <row r="61" spans="1:5" ht="12.75">
      <c r="A61" s="7" t="s">
        <v>68</v>
      </c>
      <c r="B61" s="7" t="s">
        <v>0</v>
      </c>
      <c r="C61" s="8">
        <v>10</v>
      </c>
      <c r="D61" s="9">
        <v>0.66</v>
      </c>
      <c r="E61" s="9">
        <f t="shared" si="0"/>
        <v>6.6000000000000005</v>
      </c>
    </row>
    <row r="62" spans="1:5" ht="12.75">
      <c r="A62" s="7" t="s">
        <v>38</v>
      </c>
      <c r="B62" s="7" t="s">
        <v>0</v>
      </c>
      <c r="C62" s="8">
        <v>10</v>
      </c>
      <c r="D62" s="9">
        <v>0.66</v>
      </c>
      <c r="E62" s="9">
        <f t="shared" si="0"/>
        <v>6.6000000000000005</v>
      </c>
    </row>
    <row r="63" spans="1:5" ht="12.75">
      <c r="A63" s="7" t="s">
        <v>39</v>
      </c>
      <c r="B63" s="7" t="s">
        <v>0</v>
      </c>
      <c r="C63" s="8">
        <v>10</v>
      </c>
      <c r="D63" s="9">
        <v>0.66</v>
      </c>
      <c r="E63" s="9">
        <f t="shared" si="0"/>
        <v>6.6000000000000005</v>
      </c>
    </row>
    <row r="64" spans="1:5" ht="12.75">
      <c r="A64" s="4" t="s">
        <v>74</v>
      </c>
      <c r="B64" s="10"/>
      <c r="C64" s="11"/>
      <c r="D64" s="12"/>
      <c r="E64" s="6">
        <f>SUM(E6:E63)</f>
        <v>5199.919999999998</v>
      </c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>
        <f>(E64+E65)*23/100</f>
        <v>1308.6815999999997</v>
      </c>
    </row>
    <row r="67" spans="1:5" ht="12.75">
      <c r="A67" s="4" t="s">
        <v>69</v>
      </c>
      <c r="B67" s="10"/>
      <c r="C67" s="11"/>
      <c r="D67" s="12"/>
      <c r="E67" s="6">
        <f>E64+E65+E66</f>
        <v>6998.601599999998</v>
      </c>
    </row>
    <row r="68" spans="1:5" ht="12.75">
      <c r="A68" s="4" t="s">
        <v>72</v>
      </c>
      <c r="B68" s="10"/>
      <c r="C68" s="11"/>
      <c r="D68" s="12"/>
      <c r="E68" s="6">
        <f>7000-E67</f>
        <v>1.3984000000018568</v>
      </c>
    </row>
    <row r="69" spans="1:5" ht="12.75">
      <c r="A69" s="4" t="s">
        <v>75</v>
      </c>
      <c r="B69" s="10"/>
      <c r="C69" s="11"/>
      <c r="D69" s="12"/>
      <c r="E69" s="6">
        <f>E67+E68</f>
        <v>7000</v>
      </c>
    </row>
    <row r="71" spans="1:2" ht="12.75">
      <c r="A71" s="15" t="s">
        <v>83</v>
      </c>
      <c r="B71" s="17" t="s">
        <v>84</v>
      </c>
    </row>
    <row r="72" spans="1:2" ht="12.75">
      <c r="A72" s="15" t="s">
        <v>81</v>
      </c>
      <c r="B72" s="17" t="s">
        <v>85</v>
      </c>
    </row>
    <row r="73" ht="12.75">
      <c r="A73" s="16"/>
    </row>
    <row r="75" spans="1:2" ht="12.75">
      <c r="A75" t="s">
        <v>82</v>
      </c>
      <c r="B75" t="s">
        <v>86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pane ySplit="5" topLeftCell="BM51" activePane="bottomLeft" state="frozen"/>
      <selection pane="topLeft" activeCell="A1" sqref="A1"/>
      <selection pane="bottomLeft" activeCell="A63" sqref="A63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78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/>
      <c r="E6" s="9"/>
    </row>
    <row r="7" spans="1:5" ht="12.75">
      <c r="A7" s="7" t="s">
        <v>4</v>
      </c>
      <c r="B7" s="7" t="s">
        <v>3</v>
      </c>
      <c r="C7" s="8">
        <v>400</v>
      </c>
      <c r="D7" s="9"/>
      <c r="E7" s="9"/>
    </row>
    <row r="8" spans="1:5" ht="12.75">
      <c r="A8" s="7" t="s">
        <v>5</v>
      </c>
      <c r="B8" s="7" t="s">
        <v>3</v>
      </c>
      <c r="C8" s="8">
        <v>200</v>
      </c>
      <c r="D8" s="9"/>
      <c r="E8" s="9"/>
    </row>
    <row r="9" spans="1:5" ht="12.75">
      <c r="A9" s="7" t="s">
        <v>42</v>
      </c>
      <c r="B9" s="7" t="s">
        <v>0</v>
      </c>
      <c r="C9" s="8">
        <v>250</v>
      </c>
      <c r="D9" s="9"/>
      <c r="E9" s="9"/>
    </row>
    <row r="10" spans="1:5" ht="12.75">
      <c r="A10" s="7" t="s">
        <v>43</v>
      </c>
      <c r="B10" s="7" t="s">
        <v>0</v>
      </c>
      <c r="C10" s="8">
        <v>250</v>
      </c>
      <c r="D10" s="9"/>
      <c r="E10" s="9"/>
    </row>
    <row r="11" spans="1:5" ht="12.75">
      <c r="A11" s="7" t="s">
        <v>44</v>
      </c>
      <c r="B11" s="7" t="s">
        <v>0</v>
      </c>
      <c r="C11" s="8">
        <v>250</v>
      </c>
      <c r="D11" s="9"/>
      <c r="E11" s="9"/>
    </row>
    <row r="12" spans="1:5" ht="12.75">
      <c r="A12" s="7" t="s">
        <v>45</v>
      </c>
      <c r="B12" s="7" t="s">
        <v>0</v>
      </c>
      <c r="C12" s="8">
        <v>250</v>
      </c>
      <c r="D12" s="9"/>
      <c r="E12" s="9"/>
    </row>
    <row r="13" spans="1:5" ht="12.75">
      <c r="A13" s="7" t="s">
        <v>46</v>
      </c>
      <c r="B13" s="7" t="s">
        <v>0</v>
      </c>
      <c r="C13" s="8">
        <v>250</v>
      </c>
      <c r="D13" s="9"/>
      <c r="E13" s="9"/>
    </row>
    <row r="14" spans="1:5" ht="12.75">
      <c r="A14" s="7" t="s">
        <v>47</v>
      </c>
      <c r="B14" s="7" t="s">
        <v>0</v>
      </c>
      <c r="C14" s="8">
        <v>250</v>
      </c>
      <c r="D14" s="9"/>
      <c r="E14" s="9"/>
    </row>
    <row r="15" spans="1:5" ht="12.75">
      <c r="A15" s="7" t="s">
        <v>70</v>
      </c>
      <c r="B15" s="7" t="s">
        <v>0</v>
      </c>
      <c r="C15" s="8">
        <v>250</v>
      </c>
      <c r="D15" s="9"/>
      <c r="E15" s="9"/>
    </row>
    <row r="16" spans="1:5" ht="12.75">
      <c r="A16" s="7" t="s">
        <v>48</v>
      </c>
      <c r="B16" s="7" t="s">
        <v>0</v>
      </c>
      <c r="C16" s="8">
        <v>250</v>
      </c>
      <c r="D16" s="9"/>
      <c r="E16" s="9"/>
    </row>
    <row r="17" spans="1:5" ht="12.75">
      <c r="A17" s="7" t="s">
        <v>49</v>
      </c>
      <c r="B17" s="7" t="s">
        <v>0</v>
      </c>
      <c r="C17" s="8">
        <v>100</v>
      </c>
      <c r="D17" s="9"/>
      <c r="E17" s="9"/>
    </row>
    <row r="18" spans="1:5" ht="12.75">
      <c r="A18" s="7" t="s">
        <v>50</v>
      </c>
      <c r="B18" s="7" t="s">
        <v>0</v>
      </c>
      <c r="C18" s="8">
        <v>100</v>
      </c>
      <c r="D18" s="9"/>
      <c r="E18" s="9"/>
    </row>
    <row r="19" spans="1:5" ht="12.75">
      <c r="A19" s="7" t="s">
        <v>71</v>
      </c>
      <c r="B19" s="7" t="s">
        <v>0</v>
      </c>
      <c r="C19" s="8">
        <v>220</v>
      </c>
      <c r="D19" s="9"/>
      <c r="E19" s="9"/>
    </row>
    <row r="20" spans="1:5" ht="12.75">
      <c r="A20" s="7" t="s">
        <v>6</v>
      </c>
      <c r="B20" s="7" t="s">
        <v>0</v>
      </c>
      <c r="C20" s="8">
        <v>15000</v>
      </c>
      <c r="D20" s="9"/>
      <c r="E20" s="9"/>
    </row>
    <row r="21" spans="1:5" ht="12.75">
      <c r="A21" s="7" t="s">
        <v>7</v>
      </c>
      <c r="B21" s="7" t="s">
        <v>0</v>
      </c>
      <c r="C21" s="8">
        <v>50</v>
      </c>
      <c r="D21" s="9"/>
      <c r="E21" s="9"/>
    </row>
    <row r="22" spans="1:5" ht="12.75">
      <c r="A22" s="7" t="s">
        <v>9</v>
      </c>
      <c r="B22" s="7" t="s">
        <v>0</v>
      </c>
      <c r="C22" s="8">
        <v>150</v>
      </c>
      <c r="D22" s="9"/>
      <c r="E22" s="9"/>
    </row>
    <row r="23" spans="1:5" ht="12.75">
      <c r="A23" s="7" t="s">
        <v>10</v>
      </c>
      <c r="B23" s="7" t="s">
        <v>0</v>
      </c>
      <c r="C23" s="8">
        <v>2000</v>
      </c>
      <c r="D23" s="9"/>
      <c r="E23" s="9"/>
    </row>
    <row r="24" spans="1:5" ht="12.75">
      <c r="A24" s="7" t="s">
        <v>12</v>
      </c>
      <c r="B24" s="7" t="s">
        <v>0</v>
      </c>
      <c r="C24" s="8">
        <v>400</v>
      </c>
      <c r="D24" s="9"/>
      <c r="E24" s="9"/>
    </row>
    <row r="25" spans="1:5" ht="12.75">
      <c r="A25" s="7" t="s">
        <v>11</v>
      </c>
      <c r="B25" s="7" t="s">
        <v>0</v>
      </c>
      <c r="C25" s="8">
        <v>400</v>
      </c>
      <c r="D25" s="9"/>
      <c r="E25" s="9"/>
    </row>
    <row r="26" spans="1:5" ht="12.75">
      <c r="A26" s="7" t="s">
        <v>52</v>
      </c>
      <c r="B26" s="7" t="s">
        <v>0</v>
      </c>
      <c r="C26" s="8">
        <v>20</v>
      </c>
      <c r="D26" s="9"/>
      <c r="E26" s="9"/>
    </row>
    <row r="27" spans="1:5" ht="12.75">
      <c r="A27" s="7" t="s">
        <v>53</v>
      </c>
      <c r="B27" s="7" t="s">
        <v>0</v>
      </c>
      <c r="C27" s="8">
        <v>10</v>
      </c>
      <c r="D27" s="9"/>
      <c r="E27" s="9"/>
    </row>
    <row r="28" spans="1:5" ht="12.75">
      <c r="A28" s="7" t="s">
        <v>13</v>
      </c>
      <c r="B28" s="7" t="s">
        <v>0</v>
      </c>
      <c r="C28" s="8">
        <v>200</v>
      </c>
      <c r="D28" s="9"/>
      <c r="E28" s="9"/>
    </row>
    <row r="29" spans="1:5" ht="12.75">
      <c r="A29" s="7" t="s">
        <v>14</v>
      </c>
      <c r="B29" s="7" t="s">
        <v>0</v>
      </c>
      <c r="C29" s="8">
        <v>10</v>
      </c>
      <c r="D29" s="9"/>
      <c r="E29" s="9"/>
    </row>
    <row r="30" spans="1:5" ht="12.75">
      <c r="A30" s="7" t="s">
        <v>15</v>
      </c>
      <c r="B30" s="7" t="s">
        <v>0</v>
      </c>
      <c r="C30" s="8">
        <v>50</v>
      </c>
      <c r="D30" s="9"/>
      <c r="E30" s="9"/>
    </row>
    <row r="31" spans="1:5" ht="12.75">
      <c r="A31" s="7" t="s">
        <v>54</v>
      </c>
      <c r="B31" s="7" t="s">
        <v>0</v>
      </c>
      <c r="C31" s="8">
        <v>100</v>
      </c>
      <c r="D31" s="9"/>
      <c r="E31" s="9"/>
    </row>
    <row r="32" spans="1:5" ht="12.75">
      <c r="A32" s="7" t="s">
        <v>55</v>
      </c>
      <c r="B32" s="7" t="s">
        <v>0</v>
      </c>
      <c r="C32" s="8">
        <v>100</v>
      </c>
      <c r="D32" s="9"/>
      <c r="E32" s="9"/>
    </row>
    <row r="33" spans="1:5" ht="12.75">
      <c r="A33" s="7" t="s">
        <v>56</v>
      </c>
      <c r="B33" s="7" t="s">
        <v>0</v>
      </c>
      <c r="C33" s="8">
        <v>100</v>
      </c>
      <c r="D33" s="9"/>
      <c r="E33" s="9"/>
    </row>
    <row r="34" spans="1:5" ht="12.75">
      <c r="A34" s="7" t="s">
        <v>57</v>
      </c>
      <c r="B34" s="7" t="s">
        <v>0</v>
      </c>
      <c r="C34" s="8">
        <v>100</v>
      </c>
      <c r="D34" s="9"/>
      <c r="E34" s="9"/>
    </row>
    <row r="35" spans="1:5" ht="12.75">
      <c r="A35" s="7" t="s">
        <v>58</v>
      </c>
      <c r="B35" s="7" t="s">
        <v>0</v>
      </c>
      <c r="C35" s="8">
        <v>100</v>
      </c>
      <c r="D35" s="9"/>
      <c r="E35" s="9"/>
    </row>
    <row r="36" spans="1:5" ht="12.75">
      <c r="A36" s="7" t="s">
        <v>59</v>
      </c>
      <c r="B36" s="7" t="s">
        <v>0</v>
      </c>
      <c r="C36" s="8">
        <v>100</v>
      </c>
      <c r="D36" s="9"/>
      <c r="E36" s="9"/>
    </row>
    <row r="37" spans="1:5" ht="12.75">
      <c r="A37" s="7" t="s">
        <v>16</v>
      </c>
      <c r="B37" s="7" t="s">
        <v>0</v>
      </c>
      <c r="C37" s="8">
        <v>10</v>
      </c>
      <c r="D37" s="9"/>
      <c r="E37" s="9"/>
    </row>
    <row r="38" spans="1:5" ht="12.75">
      <c r="A38" s="7" t="s">
        <v>60</v>
      </c>
      <c r="B38" s="7" t="s">
        <v>0</v>
      </c>
      <c r="C38" s="8">
        <v>5</v>
      </c>
      <c r="D38" s="9"/>
      <c r="E38" s="9"/>
    </row>
    <row r="39" spans="1:5" ht="12.75">
      <c r="A39" s="7" t="s">
        <v>17</v>
      </c>
      <c r="B39" s="7" t="s">
        <v>61</v>
      </c>
      <c r="C39" s="8">
        <v>5</v>
      </c>
      <c r="D39" s="9"/>
      <c r="E39" s="9"/>
    </row>
    <row r="40" spans="1:5" ht="12.75">
      <c r="A40" s="7" t="s">
        <v>18</v>
      </c>
      <c r="B40" s="7" t="s">
        <v>61</v>
      </c>
      <c r="C40" s="8">
        <v>5</v>
      </c>
      <c r="D40" s="9"/>
      <c r="E40" s="9"/>
    </row>
    <row r="41" spans="1:5" ht="12.75">
      <c r="A41" s="7" t="s">
        <v>19</v>
      </c>
      <c r="B41" s="7" t="s">
        <v>62</v>
      </c>
      <c r="C41" s="8">
        <v>500</v>
      </c>
      <c r="D41" s="9"/>
      <c r="E41" s="9"/>
    </row>
    <row r="42" spans="1:5" ht="12.75">
      <c r="A42" s="7" t="s">
        <v>20</v>
      </c>
      <c r="B42" s="7" t="s">
        <v>63</v>
      </c>
      <c r="C42" s="8">
        <v>250</v>
      </c>
      <c r="D42" s="9"/>
      <c r="E42" s="9"/>
    </row>
    <row r="43" spans="1:5" ht="12.75">
      <c r="A43" s="7" t="s">
        <v>21</v>
      </c>
      <c r="B43" s="7" t="s">
        <v>64</v>
      </c>
      <c r="C43" s="8">
        <v>200</v>
      </c>
      <c r="D43" s="9"/>
      <c r="E43" s="9"/>
    </row>
    <row r="44" spans="1:5" ht="12.75">
      <c r="A44" s="7" t="s">
        <v>22</v>
      </c>
      <c r="B44" s="7" t="s">
        <v>64</v>
      </c>
      <c r="C44" s="8">
        <v>200</v>
      </c>
      <c r="D44" s="9"/>
      <c r="E44" s="9"/>
    </row>
    <row r="45" spans="1:5" ht="12.75">
      <c r="A45" s="7" t="s">
        <v>23</v>
      </c>
      <c r="B45" s="7" t="s">
        <v>64</v>
      </c>
      <c r="C45" s="8">
        <v>50</v>
      </c>
      <c r="D45" s="9"/>
      <c r="E45" s="9"/>
    </row>
    <row r="46" spans="1:5" ht="12.75">
      <c r="A46" s="7" t="s">
        <v>24</v>
      </c>
      <c r="B46" s="7" t="s">
        <v>65</v>
      </c>
      <c r="C46" s="8">
        <v>100</v>
      </c>
      <c r="D46" s="9"/>
      <c r="E46" s="9"/>
    </row>
    <row r="47" spans="1:5" ht="12.75">
      <c r="A47" s="7" t="s">
        <v>25</v>
      </c>
      <c r="B47" s="7" t="s">
        <v>65</v>
      </c>
      <c r="C47" s="8">
        <v>100</v>
      </c>
      <c r="D47" s="9"/>
      <c r="E47" s="9"/>
    </row>
    <row r="48" spans="1:5" ht="12.75">
      <c r="A48" s="7" t="s">
        <v>26</v>
      </c>
      <c r="B48" s="7" t="s">
        <v>0</v>
      </c>
      <c r="C48" s="8">
        <v>10</v>
      </c>
      <c r="D48" s="9"/>
      <c r="E48" s="9"/>
    </row>
    <row r="49" spans="1:5" ht="12.75">
      <c r="A49" s="7" t="s">
        <v>27</v>
      </c>
      <c r="B49" s="7" t="s">
        <v>0</v>
      </c>
      <c r="C49" s="8">
        <v>20</v>
      </c>
      <c r="D49" s="9"/>
      <c r="E49" s="9"/>
    </row>
    <row r="50" spans="1:5" ht="12.75">
      <c r="A50" s="7" t="s">
        <v>28</v>
      </c>
      <c r="B50" s="7" t="s">
        <v>29</v>
      </c>
      <c r="C50" s="8">
        <v>5</v>
      </c>
      <c r="D50" s="9"/>
      <c r="E50" s="9"/>
    </row>
    <row r="51" spans="1:5" ht="12.75">
      <c r="A51" s="7" t="s">
        <v>30</v>
      </c>
      <c r="B51" s="7" t="s">
        <v>0</v>
      </c>
      <c r="C51" s="8">
        <v>300</v>
      </c>
      <c r="D51" s="9"/>
      <c r="E51" s="9"/>
    </row>
    <row r="52" spans="1:5" ht="12.75">
      <c r="A52" s="7" t="s">
        <v>31</v>
      </c>
      <c r="B52" s="7" t="s">
        <v>0</v>
      </c>
      <c r="C52" s="8">
        <v>2</v>
      </c>
      <c r="D52" s="9"/>
      <c r="E52" s="9"/>
    </row>
    <row r="53" spans="1:5" ht="12.75">
      <c r="A53" s="7" t="s">
        <v>32</v>
      </c>
      <c r="B53" s="7" t="s">
        <v>0</v>
      </c>
      <c r="C53" s="8">
        <v>10</v>
      </c>
      <c r="D53" s="9"/>
      <c r="E53" s="9"/>
    </row>
    <row r="54" spans="1:5" ht="12.75">
      <c r="A54" s="7" t="s">
        <v>33</v>
      </c>
      <c r="B54" s="7" t="s">
        <v>0</v>
      </c>
      <c r="C54" s="8">
        <v>10</v>
      </c>
      <c r="D54" s="9"/>
      <c r="E54" s="9"/>
    </row>
    <row r="55" spans="1:5" ht="12.75">
      <c r="A55" s="7" t="s">
        <v>34</v>
      </c>
      <c r="B55" s="7" t="s">
        <v>0</v>
      </c>
      <c r="C55" s="8">
        <v>5</v>
      </c>
      <c r="D55" s="9"/>
      <c r="E55" s="9"/>
    </row>
    <row r="56" spans="1:5" ht="12.75">
      <c r="A56" s="7" t="s">
        <v>67</v>
      </c>
      <c r="B56" s="7" t="s">
        <v>0</v>
      </c>
      <c r="C56" s="8">
        <v>5</v>
      </c>
      <c r="D56" s="9"/>
      <c r="E56" s="9"/>
    </row>
    <row r="57" spans="1:5" ht="12.75">
      <c r="A57" s="7" t="s">
        <v>66</v>
      </c>
      <c r="B57" s="7" t="s">
        <v>0</v>
      </c>
      <c r="C57" s="8">
        <v>200</v>
      </c>
      <c r="D57" s="9"/>
      <c r="E57" s="9"/>
    </row>
    <row r="58" spans="1:5" ht="12.75">
      <c r="A58" s="7" t="s">
        <v>35</v>
      </c>
      <c r="B58" s="7" t="s">
        <v>0</v>
      </c>
      <c r="C58" s="8">
        <v>20</v>
      </c>
      <c r="D58" s="9"/>
      <c r="E58" s="9"/>
    </row>
    <row r="59" spans="1:5" ht="12.75">
      <c r="A59" s="7" t="s">
        <v>36</v>
      </c>
      <c r="B59" s="7" t="s">
        <v>0</v>
      </c>
      <c r="C59" s="8">
        <v>20</v>
      </c>
      <c r="D59" s="9"/>
      <c r="E59" s="9"/>
    </row>
    <row r="60" spans="1:5" ht="12.75">
      <c r="A60" s="7" t="s">
        <v>37</v>
      </c>
      <c r="B60" s="7" t="s">
        <v>0</v>
      </c>
      <c r="C60" s="8">
        <v>10</v>
      </c>
      <c r="D60" s="9"/>
      <c r="E60" s="9"/>
    </row>
    <row r="61" spans="1:5" ht="12.75">
      <c r="A61" s="7" t="s">
        <v>68</v>
      </c>
      <c r="B61" s="7" t="s">
        <v>0</v>
      </c>
      <c r="C61" s="8">
        <v>10</v>
      </c>
      <c r="D61" s="9"/>
      <c r="E61" s="9"/>
    </row>
    <row r="62" spans="1:5" ht="12.75">
      <c r="A62" s="7" t="s">
        <v>38</v>
      </c>
      <c r="B62" s="7" t="s">
        <v>0</v>
      </c>
      <c r="C62" s="8">
        <v>10</v>
      </c>
      <c r="D62" s="9"/>
      <c r="E62" s="9"/>
    </row>
    <row r="63" spans="1:5" ht="12.75">
      <c r="A63" s="7" t="s">
        <v>39</v>
      </c>
      <c r="B63" s="7" t="s">
        <v>0</v>
      </c>
      <c r="C63" s="8">
        <v>10</v>
      </c>
      <c r="D63" s="9"/>
      <c r="E63" s="9"/>
    </row>
    <row r="64" spans="1:5" ht="12.75">
      <c r="A64" s="4" t="s">
        <v>74</v>
      </c>
      <c r="B64" s="10"/>
      <c r="C64" s="11"/>
      <c r="D64" s="12"/>
      <c r="E64" s="6"/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/>
    </row>
    <row r="67" spans="1:5" ht="12.75">
      <c r="A67" s="4" t="s">
        <v>69</v>
      </c>
      <c r="B67" s="10"/>
      <c r="C67" s="11"/>
      <c r="D67" s="12"/>
      <c r="E67" s="6"/>
    </row>
    <row r="68" spans="1:5" ht="12.75">
      <c r="A68" s="4" t="s">
        <v>72</v>
      </c>
      <c r="B68" s="10"/>
      <c r="C68" s="11"/>
      <c r="D68" s="12"/>
      <c r="E68" s="6"/>
    </row>
    <row r="69" spans="1:5" ht="12.75">
      <c r="A69" s="4" t="s">
        <v>75</v>
      </c>
      <c r="B69" s="10"/>
      <c r="C69" s="11"/>
      <c r="D69" s="12"/>
      <c r="E69" s="6"/>
    </row>
    <row r="72" spans="1:2" ht="12.75">
      <c r="A72" s="14" t="s">
        <v>80</v>
      </c>
      <c r="B72" t="s">
        <v>79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view="pageBreakPreview" zoomScaleSheetLayoutView="100" workbookViewId="0" topLeftCell="A158">
      <selection activeCell="B178" sqref="B178"/>
    </sheetView>
  </sheetViews>
  <sheetFormatPr defaultColWidth="9.00390625" defaultRowHeight="12.75"/>
  <cols>
    <col min="1" max="1" width="4.125" style="21" bestFit="1" customWidth="1"/>
    <col min="2" max="2" width="66.375" style="0" customWidth="1"/>
    <col min="3" max="3" width="22.25390625" style="21" customWidth="1"/>
    <col min="4" max="4" width="15.25390625" style="22" customWidth="1"/>
    <col min="5" max="5" width="13.625" style="24" customWidth="1"/>
    <col min="6" max="6" width="11.25390625" style="30" customWidth="1"/>
  </cols>
  <sheetData>
    <row r="1" spans="1:2" ht="20.25">
      <c r="A1" s="36"/>
      <c r="B1" s="70" t="s">
        <v>177</v>
      </c>
    </row>
    <row r="2" spans="1:2" ht="20.25">
      <c r="A2" s="36"/>
      <c r="B2" s="70"/>
    </row>
    <row r="3" spans="1:6" ht="15">
      <c r="A3" s="33" t="s">
        <v>205</v>
      </c>
      <c r="B3" s="20" t="s">
        <v>1</v>
      </c>
      <c r="C3" s="33" t="s">
        <v>97</v>
      </c>
      <c r="D3" s="23" t="s">
        <v>2</v>
      </c>
      <c r="E3" s="25" t="s">
        <v>108</v>
      </c>
      <c r="F3" s="31" t="s">
        <v>69</v>
      </c>
    </row>
    <row r="4" spans="1:6" s="16" customFormat="1" ht="14.25">
      <c r="A4" s="60">
        <v>1</v>
      </c>
      <c r="B4" s="53" t="s">
        <v>125</v>
      </c>
      <c r="C4" s="57" t="s">
        <v>0</v>
      </c>
      <c r="D4" s="61">
        <v>2000</v>
      </c>
      <c r="E4" s="62">
        <v>0.2</v>
      </c>
      <c r="F4" s="63">
        <f>D4*E4</f>
        <v>400</v>
      </c>
    </row>
    <row r="5" spans="1:6" s="16" customFormat="1" ht="14.25">
      <c r="A5" s="60">
        <v>2</v>
      </c>
      <c r="B5" s="53" t="s">
        <v>129</v>
      </c>
      <c r="C5" s="57" t="s">
        <v>0</v>
      </c>
      <c r="D5" s="61">
        <v>1500</v>
      </c>
      <c r="E5" s="62">
        <v>0.17</v>
      </c>
      <c r="F5" s="63">
        <f aca="true" t="shared" si="0" ref="F5:F69">D5*E5</f>
        <v>255.00000000000003</v>
      </c>
    </row>
    <row r="6" spans="1:6" s="16" customFormat="1" ht="14.25">
      <c r="A6" s="60">
        <v>3</v>
      </c>
      <c r="B6" s="53" t="s">
        <v>94</v>
      </c>
      <c r="C6" s="57" t="s">
        <v>0</v>
      </c>
      <c r="D6" s="61">
        <v>15000</v>
      </c>
      <c r="E6" s="62">
        <v>0.024</v>
      </c>
      <c r="F6" s="63">
        <f t="shared" si="0"/>
        <v>360</v>
      </c>
    </row>
    <row r="7" spans="1:6" s="16" customFormat="1" ht="14.25">
      <c r="A7" s="60">
        <v>4</v>
      </c>
      <c r="B7" s="53" t="s">
        <v>124</v>
      </c>
      <c r="C7" s="57" t="s">
        <v>0</v>
      </c>
      <c r="D7" s="61">
        <v>100</v>
      </c>
      <c r="E7" s="62">
        <v>0.4</v>
      </c>
      <c r="F7" s="63">
        <f t="shared" si="0"/>
        <v>40</v>
      </c>
    </row>
    <row r="8" spans="1:6" s="16" customFormat="1" ht="14.25">
      <c r="A8" s="60">
        <v>5</v>
      </c>
      <c r="B8" s="53" t="s">
        <v>123</v>
      </c>
      <c r="C8" s="57" t="s">
        <v>0</v>
      </c>
      <c r="D8" s="61">
        <v>100</v>
      </c>
      <c r="E8" s="62">
        <v>0.3</v>
      </c>
      <c r="F8" s="63">
        <f t="shared" si="0"/>
        <v>30</v>
      </c>
    </row>
    <row r="9" spans="1:6" s="16" customFormat="1" ht="14.25">
      <c r="A9" s="60">
        <v>6</v>
      </c>
      <c r="B9" s="53" t="s">
        <v>96</v>
      </c>
      <c r="C9" s="57" t="s">
        <v>0</v>
      </c>
      <c r="D9" s="61">
        <v>60</v>
      </c>
      <c r="E9" s="62">
        <v>2</v>
      </c>
      <c r="F9" s="63">
        <f t="shared" si="0"/>
        <v>120</v>
      </c>
    </row>
    <row r="10" spans="1:6" s="16" customFormat="1" ht="14.25">
      <c r="A10" s="60">
        <v>7</v>
      </c>
      <c r="B10" s="53" t="s">
        <v>95</v>
      </c>
      <c r="C10" s="57" t="s">
        <v>0</v>
      </c>
      <c r="D10" s="61">
        <v>300</v>
      </c>
      <c r="E10" s="62">
        <v>0.26</v>
      </c>
      <c r="F10" s="63">
        <f t="shared" si="0"/>
        <v>78</v>
      </c>
    </row>
    <row r="11" spans="1:6" s="16" customFormat="1" ht="14.25">
      <c r="A11" s="60">
        <v>8</v>
      </c>
      <c r="B11" s="53" t="s">
        <v>147</v>
      </c>
      <c r="C11" s="57" t="s">
        <v>0</v>
      </c>
      <c r="D11" s="61">
        <v>30</v>
      </c>
      <c r="E11" s="62">
        <v>1.3</v>
      </c>
      <c r="F11" s="63">
        <f t="shared" si="0"/>
        <v>39</v>
      </c>
    </row>
    <row r="12" spans="1:6" s="16" customFormat="1" ht="14.25">
      <c r="A12" s="60">
        <v>9</v>
      </c>
      <c r="B12" s="53" t="s">
        <v>90</v>
      </c>
      <c r="C12" s="57" t="s">
        <v>0</v>
      </c>
      <c r="D12" s="61">
        <v>20</v>
      </c>
      <c r="E12" s="62">
        <v>0.2</v>
      </c>
      <c r="F12" s="63">
        <f t="shared" si="0"/>
        <v>4</v>
      </c>
    </row>
    <row r="13" spans="1:6" s="16" customFormat="1" ht="14.25">
      <c r="A13" s="60">
        <v>10</v>
      </c>
      <c r="B13" s="53" t="s">
        <v>106</v>
      </c>
      <c r="C13" s="57" t="s">
        <v>0</v>
      </c>
      <c r="D13" s="61">
        <v>20</v>
      </c>
      <c r="E13" s="62">
        <v>2.5</v>
      </c>
      <c r="F13" s="63">
        <f t="shared" si="0"/>
        <v>50</v>
      </c>
    </row>
    <row r="14" spans="1:6" s="16" customFormat="1" ht="14.25">
      <c r="A14" s="60">
        <v>11</v>
      </c>
      <c r="B14" s="53" t="s">
        <v>145</v>
      </c>
      <c r="C14" s="57" t="s">
        <v>0</v>
      </c>
      <c r="D14" s="61">
        <v>1000</v>
      </c>
      <c r="E14" s="62">
        <v>0.2</v>
      </c>
      <c r="F14" s="63">
        <f t="shared" si="0"/>
        <v>200</v>
      </c>
    </row>
    <row r="15" spans="1:6" s="16" customFormat="1" ht="14.25">
      <c r="A15" s="60">
        <v>12</v>
      </c>
      <c r="B15" s="53" t="s">
        <v>130</v>
      </c>
      <c r="C15" s="57" t="s">
        <v>29</v>
      </c>
      <c r="D15" s="61">
        <v>10</v>
      </c>
      <c r="E15" s="62">
        <v>7</v>
      </c>
      <c r="F15" s="63">
        <f t="shared" si="0"/>
        <v>70</v>
      </c>
    </row>
    <row r="16" spans="1:6" s="16" customFormat="1" ht="14.25">
      <c r="A16" s="60">
        <v>13</v>
      </c>
      <c r="B16" s="53" t="s">
        <v>112</v>
      </c>
      <c r="C16" s="57" t="s">
        <v>0</v>
      </c>
      <c r="D16" s="61">
        <v>30</v>
      </c>
      <c r="E16" s="62">
        <v>0.5</v>
      </c>
      <c r="F16" s="63">
        <f t="shared" si="0"/>
        <v>15</v>
      </c>
    </row>
    <row r="17" spans="1:6" s="16" customFormat="1" ht="14.25">
      <c r="A17" s="60">
        <v>14</v>
      </c>
      <c r="B17" s="53" t="s">
        <v>110</v>
      </c>
      <c r="C17" s="57" t="s">
        <v>111</v>
      </c>
      <c r="D17" s="61">
        <v>200</v>
      </c>
      <c r="E17" s="62">
        <v>1.2</v>
      </c>
      <c r="F17" s="63">
        <f t="shared" si="0"/>
        <v>240</v>
      </c>
    </row>
    <row r="18" spans="1:6" s="16" customFormat="1" ht="14.25">
      <c r="A18" s="60">
        <v>15</v>
      </c>
      <c r="B18" s="53" t="s">
        <v>91</v>
      </c>
      <c r="C18" s="57" t="s">
        <v>0</v>
      </c>
      <c r="D18" s="61">
        <v>50</v>
      </c>
      <c r="E18" s="62">
        <v>1.8</v>
      </c>
      <c r="F18" s="63">
        <f t="shared" si="0"/>
        <v>90</v>
      </c>
    </row>
    <row r="19" spans="1:6" s="16" customFormat="1" ht="14.25">
      <c r="A19" s="60">
        <v>16</v>
      </c>
      <c r="B19" s="53" t="s">
        <v>98</v>
      </c>
      <c r="C19" s="57" t="s">
        <v>0</v>
      </c>
      <c r="D19" s="61">
        <v>100</v>
      </c>
      <c r="E19" s="62">
        <v>0.3</v>
      </c>
      <c r="F19" s="63">
        <f t="shared" si="0"/>
        <v>30</v>
      </c>
    </row>
    <row r="20" spans="1:6" s="16" customFormat="1" ht="14.25">
      <c r="A20" s="60">
        <v>17</v>
      </c>
      <c r="B20" s="53" t="s">
        <v>165</v>
      </c>
      <c r="C20" s="57" t="s">
        <v>0</v>
      </c>
      <c r="D20" s="61">
        <v>200</v>
      </c>
      <c r="E20" s="62">
        <v>0.9</v>
      </c>
      <c r="F20" s="63">
        <f t="shared" si="0"/>
        <v>180</v>
      </c>
    </row>
    <row r="21" spans="1:6" s="16" customFormat="1" ht="14.25">
      <c r="A21" s="60">
        <v>18</v>
      </c>
      <c r="B21" s="53" t="s">
        <v>101</v>
      </c>
      <c r="C21" s="57" t="s">
        <v>0</v>
      </c>
      <c r="D21" s="61">
        <v>25</v>
      </c>
      <c r="E21" s="62">
        <v>4.5</v>
      </c>
      <c r="F21" s="63">
        <f t="shared" si="0"/>
        <v>112.5</v>
      </c>
    </row>
    <row r="22" spans="1:6" s="16" customFormat="1" ht="14.25">
      <c r="A22" s="60">
        <v>19</v>
      </c>
      <c r="B22" s="53" t="s">
        <v>99</v>
      </c>
      <c r="C22" s="57" t="s">
        <v>0</v>
      </c>
      <c r="D22" s="61">
        <v>20</v>
      </c>
      <c r="E22" s="62">
        <v>12.5</v>
      </c>
      <c r="F22" s="63">
        <f t="shared" si="0"/>
        <v>250</v>
      </c>
    </row>
    <row r="23" spans="1:6" s="16" customFormat="1" ht="14.25">
      <c r="A23" s="60">
        <v>20</v>
      </c>
      <c r="B23" s="53" t="s">
        <v>87</v>
      </c>
      <c r="C23" s="57" t="s">
        <v>0</v>
      </c>
      <c r="D23" s="61">
        <v>60</v>
      </c>
      <c r="E23" s="62">
        <v>0.7</v>
      </c>
      <c r="F23" s="63">
        <f t="shared" si="0"/>
        <v>42</v>
      </c>
    </row>
    <row r="24" spans="1:6" s="16" customFormat="1" ht="14.25">
      <c r="A24" s="60">
        <v>21</v>
      </c>
      <c r="B24" s="53" t="s">
        <v>107</v>
      </c>
      <c r="C24" s="57" t="s">
        <v>0</v>
      </c>
      <c r="D24" s="64">
        <v>1500</v>
      </c>
      <c r="E24" s="62">
        <v>2</v>
      </c>
      <c r="F24" s="63">
        <f t="shared" si="0"/>
        <v>3000</v>
      </c>
    </row>
    <row r="25" spans="1:6" s="16" customFormat="1" ht="14.25">
      <c r="A25" s="60">
        <v>22</v>
      </c>
      <c r="B25" s="53" t="s">
        <v>137</v>
      </c>
      <c r="C25" s="57" t="s">
        <v>0</v>
      </c>
      <c r="D25" s="61">
        <v>15000</v>
      </c>
      <c r="E25" s="62">
        <v>0.03</v>
      </c>
      <c r="F25" s="63">
        <f t="shared" si="0"/>
        <v>450</v>
      </c>
    </row>
    <row r="26" spans="1:6" s="16" customFormat="1" ht="14.25">
      <c r="A26" s="60">
        <v>23</v>
      </c>
      <c r="B26" s="53" t="s">
        <v>89</v>
      </c>
      <c r="C26" s="57" t="s">
        <v>0</v>
      </c>
      <c r="D26" s="61">
        <v>100</v>
      </c>
      <c r="E26" s="62">
        <v>1</v>
      </c>
      <c r="F26" s="63">
        <f t="shared" si="0"/>
        <v>100</v>
      </c>
    </row>
    <row r="27" spans="1:6" s="16" customFormat="1" ht="14.25">
      <c r="A27" s="60">
        <v>24</v>
      </c>
      <c r="B27" s="53" t="s">
        <v>92</v>
      </c>
      <c r="C27" s="57" t="s">
        <v>61</v>
      </c>
      <c r="D27" s="61">
        <v>10</v>
      </c>
      <c r="E27" s="62">
        <v>2</v>
      </c>
      <c r="F27" s="63">
        <f t="shared" si="0"/>
        <v>20</v>
      </c>
    </row>
    <row r="28" spans="1:6" s="16" customFormat="1" ht="14.25">
      <c r="A28" s="60">
        <v>25</v>
      </c>
      <c r="B28" s="53" t="s">
        <v>93</v>
      </c>
      <c r="C28" s="57" t="s">
        <v>61</v>
      </c>
      <c r="D28" s="61">
        <v>10</v>
      </c>
      <c r="E28" s="62">
        <v>2</v>
      </c>
      <c r="F28" s="63">
        <f t="shared" si="0"/>
        <v>20</v>
      </c>
    </row>
    <row r="29" spans="1:6" s="16" customFormat="1" ht="14.25">
      <c r="A29" s="60">
        <v>26</v>
      </c>
      <c r="B29" s="53" t="s">
        <v>19</v>
      </c>
      <c r="C29" s="57" t="s">
        <v>155</v>
      </c>
      <c r="D29" s="61">
        <v>300</v>
      </c>
      <c r="E29" s="62">
        <v>0.3</v>
      </c>
      <c r="F29" s="63">
        <f t="shared" si="0"/>
        <v>90</v>
      </c>
    </row>
    <row r="30" spans="1:6" s="16" customFormat="1" ht="14.25">
      <c r="A30" s="60">
        <v>27</v>
      </c>
      <c r="B30" s="53" t="s">
        <v>142</v>
      </c>
      <c r="C30" s="57" t="s">
        <v>118</v>
      </c>
      <c r="D30" s="61">
        <v>300</v>
      </c>
      <c r="E30" s="62">
        <v>0.3</v>
      </c>
      <c r="F30" s="63">
        <f t="shared" si="0"/>
        <v>90</v>
      </c>
    </row>
    <row r="31" spans="1:6" s="16" customFormat="1" ht="14.25">
      <c r="A31" s="60">
        <v>28</v>
      </c>
      <c r="B31" s="53" t="s">
        <v>143</v>
      </c>
      <c r="C31" s="57" t="s">
        <v>144</v>
      </c>
      <c r="D31" s="61">
        <v>10</v>
      </c>
      <c r="E31" s="62">
        <v>4.4</v>
      </c>
      <c r="F31" s="63">
        <f t="shared" si="0"/>
        <v>44</v>
      </c>
    </row>
    <row r="32" spans="1:6" s="16" customFormat="1" ht="14.25">
      <c r="A32" s="60">
        <v>29</v>
      </c>
      <c r="B32" s="53" t="s">
        <v>21</v>
      </c>
      <c r="C32" s="57" t="s">
        <v>117</v>
      </c>
      <c r="D32" s="61">
        <v>200</v>
      </c>
      <c r="E32" s="62">
        <v>0.2</v>
      </c>
      <c r="F32" s="63">
        <f t="shared" si="0"/>
        <v>40</v>
      </c>
    </row>
    <row r="33" spans="1:6" s="16" customFormat="1" ht="14.25">
      <c r="A33" s="60">
        <v>30</v>
      </c>
      <c r="B33" s="53" t="s">
        <v>100</v>
      </c>
      <c r="C33" s="57" t="s">
        <v>117</v>
      </c>
      <c r="D33" s="61">
        <v>200</v>
      </c>
      <c r="E33" s="62">
        <v>0.23</v>
      </c>
      <c r="F33" s="63">
        <f t="shared" si="0"/>
        <v>46</v>
      </c>
    </row>
    <row r="34" spans="1:6" s="16" customFormat="1" ht="14.25">
      <c r="A34" s="60">
        <v>31</v>
      </c>
      <c r="B34" s="53" t="s">
        <v>23</v>
      </c>
      <c r="C34" s="57" t="s">
        <v>117</v>
      </c>
      <c r="D34" s="61">
        <v>50</v>
      </c>
      <c r="E34" s="62">
        <v>0.5</v>
      </c>
      <c r="F34" s="63">
        <f t="shared" si="0"/>
        <v>25</v>
      </c>
    </row>
    <row r="35" spans="1:6" s="16" customFormat="1" ht="14.25">
      <c r="A35" s="60">
        <v>32</v>
      </c>
      <c r="B35" s="53" t="s">
        <v>102</v>
      </c>
      <c r="C35" s="57" t="s">
        <v>0</v>
      </c>
      <c r="D35" s="61">
        <v>200</v>
      </c>
      <c r="E35" s="62">
        <v>0.3</v>
      </c>
      <c r="F35" s="63">
        <f t="shared" si="0"/>
        <v>60</v>
      </c>
    </row>
    <row r="36" spans="1:6" s="16" customFormat="1" ht="14.25">
      <c r="A36" s="60">
        <v>33</v>
      </c>
      <c r="B36" s="65" t="s">
        <v>88</v>
      </c>
      <c r="C36" s="57" t="s">
        <v>0</v>
      </c>
      <c r="D36" s="61">
        <v>10</v>
      </c>
      <c r="E36" s="62">
        <v>5</v>
      </c>
      <c r="F36" s="63">
        <f t="shared" si="0"/>
        <v>50</v>
      </c>
    </row>
    <row r="37" spans="1:6" s="16" customFormat="1" ht="14.25">
      <c r="A37" s="60">
        <v>34</v>
      </c>
      <c r="B37" s="65" t="s">
        <v>134</v>
      </c>
      <c r="C37" s="57" t="s">
        <v>0</v>
      </c>
      <c r="D37" s="61">
        <v>30</v>
      </c>
      <c r="E37" s="62">
        <v>1.1</v>
      </c>
      <c r="F37" s="63">
        <f t="shared" si="0"/>
        <v>33</v>
      </c>
    </row>
    <row r="38" spans="1:6" s="16" customFormat="1" ht="14.25">
      <c r="A38" s="60">
        <v>35</v>
      </c>
      <c r="B38" s="53" t="s">
        <v>105</v>
      </c>
      <c r="C38" s="57" t="s">
        <v>0</v>
      </c>
      <c r="D38" s="61">
        <v>10</v>
      </c>
      <c r="E38" s="62">
        <v>0.7</v>
      </c>
      <c r="F38" s="63">
        <f t="shared" si="0"/>
        <v>7</v>
      </c>
    </row>
    <row r="39" spans="1:6" s="16" customFormat="1" ht="14.25">
      <c r="A39" s="60">
        <v>36</v>
      </c>
      <c r="B39" s="53" t="s">
        <v>104</v>
      </c>
      <c r="C39" s="57" t="s">
        <v>0</v>
      </c>
      <c r="D39" s="61">
        <v>250</v>
      </c>
      <c r="E39" s="62">
        <v>0.7</v>
      </c>
      <c r="F39" s="63">
        <f t="shared" si="0"/>
        <v>175</v>
      </c>
    </row>
    <row r="40" spans="1:6" s="16" customFormat="1" ht="14.25">
      <c r="A40" s="60">
        <v>37</v>
      </c>
      <c r="B40" s="53" t="s">
        <v>35</v>
      </c>
      <c r="C40" s="57" t="s">
        <v>0</v>
      </c>
      <c r="D40" s="61">
        <v>30</v>
      </c>
      <c r="E40" s="62">
        <v>0.5</v>
      </c>
      <c r="F40" s="63">
        <f t="shared" si="0"/>
        <v>15</v>
      </c>
    </row>
    <row r="41" spans="1:6" s="16" customFormat="1" ht="14.25">
      <c r="A41" s="60">
        <v>38</v>
      </c>
      <c r="B41" s="53" t="s">
        <v>36</v>
      </c>
      <c r="C41" s="57" t="s">
        <v>0</v>
      </c>
      <c r="D41" s="61">
        <v>30</v>
      </c>
      <c r="E41" s="62">
        <v>0.45</v>
      </c>
      <c r="F41" s="63">
        <f t="shared" si="0"/>
        <v>13.5</v>
      </c>
    </row>
    <row r="42" spans="1:6" s="16" customFormat="1" ht="14.25">
      <c r="A42" s="60">
        <v>39</v>
      </c>
      <c r="B42" s="53" t="s">
        <v>103</v>
      </c>
      <c r="C42" s="57" t="s">
        <v>0</v>
      </c>
      <c r="D42" s="61">
        <v>20</v>
      </c>
      <c r="E42" s="62">
        <v>1</v>
      </c>
      <c r="F42" s="63">
        <f t="shared" si="0"/>
        <v>20</v>
      </c>
    </row>
    <row r="43" spans="1:6" s="16" customFormat="1" ht="14.25">
      <c r="A43" s="60">
        <v>40</v>
      </c>
      <c r="B43" s="53" t="s">
        <v>122</v>
      </c>
      <c r="C43" s="57" t="s">
        <v>0</v>
      </c>
      <c r="D43" s="61">
        <v>200</v>
      </c>
      <c r="E43" s="62">
        <v>0.6</v>
      </c>
      <c r="F43" s="63">
        <f t="shared" si="0"/>
        <v>120</v>
      </c>
    </row>
    <row r="44" spans="1:6" s="16" customFormat="1" ht="14.25">
      <c r="A44" s="60">
        <v>41</v>
      </c>
      <c r="B44" s="53" t="s">
        <v>121</v>
      </c>
      <c r="C44" s="57" t="s">
        <v>0</v>
      </c>
      <c r="D44" s="61">
        <v>300</v>
      </c>
      <c r="E44" s="62">
        <v>0.6</v>
      </c>
      <c r="F44" s="63">
        <f t="shared" si="0"/>
        <v>180</v>
      </c>
    </row>
    <row r="45" spans="1:6" s="16" customFormat="1" ht="14.25">
      <c r="A45" s="60">
        <v>42</v>
      </c>
      <c r="B45" s="53" t="s">
        <v>119</v>
      </c>
      <c r="C45" s="57" t="s">
        <v>0</v>
      </c>
      <c r="D45" s="61">
        <v>200</v>
      </c>
      <c r="E45" s="62">
        <v>0.8</v>
      </c>
      <c r="F45" s="63">
        <f t="shared" si="0"/>
        <v>160</v>
      </c>
    </row>
    <row r="46" spans="1:6" s="16" customFormat="1" ht="14.25">
      <c r="A46" s="60">
        <v>43</v>
      </c>
      <c r="B46" s="53" t="s">
        <v>128</v>
      </c>
      <c r="C46" s="57" t="s">
        <v>0</v>
      </c>
      <c r="D46" s="61">
        <v>500</v>
      </c>
      <c r="E46" s="62">
        <v>1.8</v>
      </c>
      <c r="F46" s="63">
        <f t="shared" si="0"/>
        <v>900</v>
      </c>
    </row>
    <row r="47" spans="1:6" s="16" customFormat="1" ht="14.25">
      <c r="A47" s="60">
        <v>44</v>
      </c>
      <c r="B47" s="53" t="s">
        <v>120</v>
      </c>
      <c r="C47" s="57" t="s">
        <v>0</v>
      </c>
      <c r="D47" s="61">
        <v>900</v>
      </c>
      <c r="E47" s="62">
        <v>0.7</v>
      </c>
      <c r="F47" s="63">
        <f t="shared" si="0"/>
        <v>630</v>
      </c>
    </row>
    <row r="48" spans="1:6" s="16" customFormat="1" ht="14.25">
      <c r="A48" s="60">
        <v>45</v>
      </c>
      <c r="B48" s="53" t="s">
        <v>168</v>
      </c>
      <c r="C48" s="57" t="s">
        <v>0</v>
      </c>
      <c r="D48" s="61">
        <v>500</v>
      </c>
      <c r="E48" s="62">
        <v>0.2</v>
      </c>
      <c r="F48" s="63">
        <f>D48*E48</f>
        <v>100</v>
      </c>
    </row>
    <row r="49" spans="1:6" s="16" customFormat="1" ht="14.25">
      <c r="A49" s="60">
        <v>46</v>
      </c>
      <c r="B49" s="53" t="s">
        <v>126</v>
      </c>
      <c r="C49" s="57" t="s">
        <v>0</v>
      </c>
      <c r="D49" s="61">
        <v>300</v>
      </c>
      <c r="E49" s="62">
        <v>1.7</v>
      </c>
      <c r="F49" s="63">
        <f t="shared" si="0"/>
        <v>510</v>
      </c>
    </row>
    <row r="50" spans="1:6" s="16" customFormat="1" ht="14.25">
      <c r="A50" s="60">
        <v>47</v>
      </c>
      <c r="B50" s="53" t="s">
        <v>127</v>
      </c>
      <c r="C50" s="57" t="s">
        <v>0</v>
      </c>
      <c r="D50" s="61">
        <v>50</v>
      </c>
      <c r="E50" s="62">
        <v>2</v>
      </c>
      <c r="F50" s="63">
        <f t="shared" si="0"/>
        <v>100</v>
      </c>
    </row>
    <row r="51" spans="1:6" s="16" customFormat="1" ht="14.25">
      <c r="A51" s="60">
        <v>48</v>
      </c>
      <c r="B51" s="53" t="s">
        <v>115</v>
      </c>
      <c r="C51" s="57" t="s">
        <v>0</v>
      </c>
      <c r="D51" s="61">
        <v>20</v>
      </c>
      <c r="E51" s="62">
        <v>0.6</v>
      </c>
      <c r="F51" s="63">
        <f t="shared" si="0"/>
        <v>12</v>
      </c>
    </row>
    <row r="52" spans="1:6" s="16" customFormat="1" ht="14.25">
      <c r="A52" s="60">
        <v>49</v>
      </c>
      <c r="B52" s="53" t="s">
        <v>109</v>
      </c>
      <c r="C52" s="57" t="s">
        <v>0</v>
      </c>
      <c r="D52" s="61">
        <v>20</v>
      </c>
      <c r="E52" s="62">
        <v>2.3</v>
      </c>
      <c r="F52" s="63">
        <f t="shared" si="0"/>
        <v>46</v>
      </c>
    </row>
    <row r="53" spans="1:6" s="16" customFormat="1" ht="14.25">
      <c r="A53" s="60">
        <v>50</v>
      </c>
      <c r="B53" s="53" t="s">
        <v>141</v>
      </c>
      <c r="C53" s="57" t="s">
        <v>0</v>
      </c>
      <c r="D53" s="61">
        <v>20</v>
      </c>
      <c r="E53" s="62">
        <v>10</v>
      </c>
      <c r="F53" s="63">
        <f t="shared" si="0"/>
        <v>200</v>
      </c>
    </row>
    <row r="54" spans="1:6" s="16" customFormat="1" ht="14.25">
      <c r="A54" s="60">
        <v>51</v>
      </c>
      <c r="B54" s="53" t="s">
        <v>113</v>
      </c>
      <c r="C54" s="57" t="s">
        <v>0</v>
      </c>
      <c r="D54" s="61">
        <v>50</v>
      </c>
      <c r="E54" s="62">
        <v>0.8</v>
      </c>
      <c r="F54" s="63">
        <f t="shared" si="0"/>
        <v>40</v>
      </c>
    </row>
    <row r="55" spans="1:6" s="16" customFormat="1" ht="14.25">
      <c r="A55" s="60">
        <v>52</v>
      </c>
      <c r="B55" s="53" t="s">
        <v>114</v>
      </c>
      <c r="C55" s="57" t="s">
        <v>0</v>
      </c>
      <c r="D55" s="61">
        <v>50</v>
      </c>
      <c r="E55" s="62">
        <v>1</v>
      </c>
      <c r="F55" s="63">
        <f t="shared" si="0"/>
        <v>50</v>
      </c>
    </row>
    <row r="56" spans="1:6" s="16" customFormat="1" ht="14.25">
      <c r="A56" s="60">
        <v>53</v>
      </c>
      <c r="B56" s="53" t="s">
        <v>131</v>
      </c>
      <c r="C56" s="57" t="s">
        <v>0</v>
      </c>
      <c r="D56" s="61">
        <v>20</v>
      </c>
      <c r="E56" s="62">
        <v>0.6</v>
      </c>
      <c r="F56" s="63">
        <f t="shared" si="0"/>
        <v>12</v>
      </c>
    </row>
    <row r="57" spans="1:6" s="16" customFormat="1" ht="14.25">
      <c r="A57" s="60">
        <v>54</v>
      </c>
      <c r="B57" s="53" t="s">
        <v>152</v>
      </c>
      <c r="C57" s="57" t="s">
        <v>0</v>
      </c>
      <c r="D57" s="61">
        <v>20</v>
      </c>
      <c r="E57" s="62">
        <v>0.4</v>
      </c>
      <c r="F57" s="63">
        <f t="shared" si="0"/>
        <v>8</v>
      </c>
    </row>
    <row r="58" spans="1:6" s="16" customFormat="1" ht="14.25">
      <c r="A58" s="60">
        <v>55</v>
      </c>
      <c r="B58" s="53" t="s">
        <v>132</v>
      </c>
      <c r="C58" s="57" t="s">
        <v>0</v>
      </c>
      <c r="D58" s="61">
        <v>30</v>
      </c>
      <c r="E58" s="62">
        <v>2.5</v>
      </c>
      <c r="F58" s="63">
        <f t="shared" si="0"/>
        <v>75</v>
      </c>
    </row>
    <row r="59" spans="1:6" s="16" customFormat="1" ht="14.25">
      <c r="A59" s="60">
        <v>56</v>
      </c>
      <c r="B59" s="53" t="s">
        <v>203</v>
      </c>
      <c r="C59" s="57" t="s">
        <v>0</v>
      </c>
      <c r="D59" s="61">
        <v>5</v>
      </c>
      <c r="E59" s="62">
        <v>20</v>
      </c>
      <c r="F59" s="63">
        <f t="shared" si="0"/>
        <v>100</v>
      </c>
    </row>
    <row r="60" spans="1:6" s="16" customFormat="1" ht="14.25">
      <c r="A60" s="60">
        <v>57</v>
      </c>
      <c r="B60" s="53" t="s">
        <v>204</v>
      </c>
      <c r="C60" s="57" t="s">
        <v>0</v>
      </c>
      <c r="D60" s="61">
        <v>5</v>
      </c>
      <c r="E60" s="62">
        <v>20</v>
      </c>
      <c r="F60" s="63">
        <f t="shared" si="0"/>
        <v>100</v>
      </c>
    </row>
    <row r="61" spans="1:6" s="16" customFormat="1" ht="14.25">
      <c r="A61" s="60">
        <v>58</v>
      </c>
      <c r="B61" s="53" t="s">
        <v>133</v>
      </c>
      <c r="C61" s="57" t="s">
        <v>0</v>
      </c>
      <c r="D61" s="61">
        <v>100</v>
      </c>
      <c r="E61" s="62">
        <v>0.5</v>
      </c>
      <c r="F61" s="63">
        <f t="shared" si="0"/>
        <v>50</v>
      </c>
    </row>
    <row r="62" spans="1:6" s="16" customFormat="1" ht="14.25">
      <c r="A62" s="60">
        <v>59</v>
      </c>
      <c r="B62" s="53" t="s">
        <v>136</v>
      </c>
      <c r="C62" s="57" t="s">
        <v>0</v>
      </c>
      <c r="D62" s="61">
        <v>10000</v>
      </c>
      <c r="E62" s="62">
        <v>0.035</v>
      </c>
      <c r="F62" s="63">
        <f t="shared" si="0"/>
        <v>350.00000000000006</v>
      </c>
    </row>
    <row r="63" spans="1:6" s="16" customFormat="1" ht="14.25">
      <c r="A63" s="60">
        <v>60</v>
      </c>
      <c r="B63" s="53" t="s">
        <v>135</v>
      </c>
      <c r="C63" s="57" t="s">
        <v>0</v>
      </c>
      <c r="D63" s="61">
        <v>500</v>
      </c>
      <c r="E63" s="62">
        <v>0.055</v>
      </c>
      <c r="F63" s="63">
        <f t="shared" si="0"/>
        <v>27.5</v>
      </c>
    </row>
    <row r="64" spans="1:6" s="16" customFormat="1" ht="14.25">
      <c r="A64" s="60">
        <v>61</v>
      </c>
      <c r="B64" s="53" t="s">
        <v>116</v>
      </c>
      <c r="C64" s="57" t="s">
        <v>0</v>
      </c>
      <c r="D64" s="61">
        <v>2000</v>
      </c>
      <c r="E64" s="62">
        <v>0.07</v>
      </c>
      <c r="F64" s="63">
        <f t="shared" si="0"/>
        <v>140</v>
      </c>
    </row>
    <row r="65" spans="1:6" s="16" customFormat="1" ht="14.25">
      <c r="A65" s="60">
        <v>62</v>
      </c>
      <c r="B65" s="53" t="s">
        <v>138</v>
      </c>
      <c r="C65" s="57" t="s">
        <v>0</v>
      </c>
      <c r="D65" s="61">
        <v>50</v>
      </c>
      <c r="E65" s="62">
        <v>4</v>
      </c>
      <c r="F65" s="63">
        <f t="shared" si="0"/>
        <v>200</v>
      </c>
    </row>
    <row r="66" spans="1:6" s="16" customFormat="1" ht="14.25">
      <c r="A66" s="60">
        <v>63</v>
      </c>
      <c r="B66" s="53" t="s">
        <v>139</v>
      </c>
      <c r="C66" s="57" t="s">
        <v>0</v>
      </c>
      <c r="D66" s="61">
        <v>200</v>
      </c>
      <c r="E66" s="62">
        <v>2</v>
      </c>
      <c r="F66" s="63">
        <f t="shared" si="0"/>
        <v>400</v>
      </c>
    </row>
    <row r="67" spans="1:6" s="16" customFormat="1" ht="14.25">
      <c r="A67" s="60">
        <v>64</v>
      </c>
      <c r="B67" s="53" t="s">
        <v>140</v>
      </c>
      <c r="C67" s="57" t="s">
        <v>0</v>
      </c>
      <c r="D67" s="61">
        <v>300</v>
      </c>
      <c r="E67" s="62">
        <v>1.85</v>
      </c>
      <c r="F67" s="63">
        <f t="shared" si="0"/>
        <v>555</v>
      </c>
    </row>
    <row r="68" spans="1:6" s="16" customFormat="1" ht="14.25">
      <c r="A68" s="60">
        <v>65</v>
      </c>
      <c r="B68" s="53" t="s">
        <v>146</v>
      </c>
      <c r="C68" s="57" t="s">
        <v>0</v>
      </c>
      <c r="D68" s="61">
        <v>50</v>
      </c>
      <c r="E68" s="62">
        <v>2.2</v>
      </c>
      <c r="F68" s="63">
        <f t="shared" si="0"/>
        <v>110.00000000000001</v>
      </c>
    </row>
    <row r="69" spans="1:6" s="16" customFormat="1" ht="14.25">
      <c r="A69" s="60">
        <v>66</v>
      </c>
      <c r="B69" s="53" t="s">
        <v>207</v>
      </c>
      <c r="C69" s="57" t="s">
        <v>0</v>
      </c>
      <c r="D69" s="61">
        <v>200</v>
      </c>
      <c r="E69" s="62">
        <v>0.6</v>
      </c>
      <c r="F69" s="63">
        <f t="shared" si="0"/>
        <v>120</v>
      </c>
    </row>
    <row r="70" spans="1:6" s="16" customFormat="1" ht="14.25">
      <c r="A70" s="60">
        <v>67</v>
      </c>
      <c r="B70" s="53" t="s">
        <v>148</v>
      </c>
      <c r="C70" s="57" t="s">
        <v>149</v>
      </c>
      <c r="D70" s="61">
        <v>10</v>
      </c>
      <c r="E70" s="62">
        <v>10</v>
      </c>
      <c r="F70" s="63">
        <f aca="true" t="shared" si="1" ref="F70:F92">D70*E70</f>
        <v>100</v>
      </c>
    </row>
    <row r="71" spans="1:6" s="16" customFormat="1" ht="14.25">
      <c r="A71" s="60">
        <v>68</v>
      </c>
      <c r="B71" s="53" t="s">
        <v>150</v>
      </c>
      <c r="C71" s="57" t="s">
        <v>151</v>
      </c>
      <c r="D71" s="61">
        <v>20</v>
      </c>
      <c r="E71" s="62">
        <v>4.5</v>
      </c>
      <c r="F71" s="63">
        <f t="shared" si="1"/>
        <v>90</v>
      </c>
    </row>
    <row r="72" spans="1:6" s="16" customFormat="1" ht="14.25">
      <c r="A72" s="60">
        <v>69</v>
      </c>
      <c r="B72" s="53" t="s">
        <v>153</v>
      </c>
      <c r="C72" s="57" t="s">
        <v>0</v>
      </c>
      <c r="D72" s="61">
        <v>10000</v>
      </c>
      <c r="E72" s="62">
        <v>0.1</v>
      </c>
      <c r="F72" s="63">
        <f t="shared" si="1"/>
        <v>1000</v>
      </c>
    </row>
    <row r="73" spans="1:6" s="16" customFormat="1" ht="14.25">
      <c r="A73" s="60">
        <v>70</v>
      </c>
      <c r="B73" s="53" t="s">
        <v>154</v>
      </c>
      <c r="C73" s="57" t="s">
        <v>0</v>
      </c>
      <c r="D73" s="61">
        <v>10</v>
      </c>
      <c r="E73" s="62">
        <v>25</v>
      </c>
      <c r="F73" s="63">
        <f t="shared" si="1"/>
        <v>250</v>
      </c>
    </row>
    <row r="74" spans="1:6" s="16" customFormat="1" ht="14.25">
      <c r="A74" s="60">
        <v>71</v>
      </c>
      <c r="B74" s="53" t="s">
        <v>157</v>
      </c>
      <c r="C74" s="57" t="s">
        <v>156</v>
      </c>
      <c r="D74" s="61">
        <v>4270</v>
      </c>
      <c r="E74" s="62">
        <v>2.7</v>
      </c>
      <c r="F74" s="63">
        <f t="shared" si="1"/>
        <v>11529</v>
      </c>
    </row>
    <row r="75" spans="1:6" s="16" customFormat="1" ht="14.25">
      <c r="A75" s="60">
        <v>72</v>
      </c>
      <c r="B75" s="53" t="s">
        <v>158</v>
      </c>
      <c r="C75" s="57" t="s">
        <v>156</v>
      </c>
      <c r="D75" s="61">
        <v>100</v>
      </c>
      <c r="E75" s="62">
        <v>6</v>
      </c>
      <c r="F75" s="63">
        <f t="shared" si="1"/>
        <v>600</v>
      </c>
    </row>
    <row r="76" spans="1:6" s="16" customFormat="1" ht="14.25">
      <c r="A76" s="60">
        <v>73</v>
      </c>
      <c r="B76" s="53" t="s">
        <v>159</v>
      </c>
      <c r="C76" s="57" t="s">
        <v>0</v>
      </c>
      <c r="D76" s="61">
        <v>5</v>
      </c>
      <c r="E76" s="62">
        <v>5.5</v>
      </c>
      <c r="F76" s="63">
        <f t="shared" si="1"/>
        <v>27.5</v>
      </c>
    </row>
    <row r="77" spans="1:6" s="16" customFormat="1" ht="14.25">
      <c r="A77" s="60">
        <v>74</v>
      </c>
      <c r="B77" s="53" t="s">
        <v>160</v>
      </c>
      <c r="C77" s="57" t="s">
        <v>0</v>
      </c>
      <c r="D77" s="61">
        <v>5</v>
      </c>
      <c r="E77" s="62">
        <v>7.7</v>
      </c>
      <c r="F77" s="63">
        <f t="shared" si="1"/>
        <v>38.5</v>
      </c>
    </row>
    <row r="78" spans="1:6" s="16" customFormat="1" ht="14.25">
      <c r="A78" s="60">
        <v>75</v>
      </c>
      <c r="B78" s="53" t="s">
        <v>208</v>
      </c>
      <c r="C78" s="57" t="s">
        <v>0</v>
      </c>
      <c r="D78" s="61">
        <v>30</v>
      </c>
      <c r="E78" s="62">
        <v>4.8</v>
      </c>
      <c r="F78" s="63">
        <f t="shared" si="1"/>
        <v>144</v>
      </c>
    </row>
    <row r="79" spans="1:6" s="16" customFormat="1" ht="14.25">
      <c r="A79" s="60">
        <v>76</v>
      </c>
      <c r="B79" s="53" t="s">
        <v>209</v>
      </c>
      <c r="C79" s="57" t="s">
        <v>0</v>
      </c>
      <c r="D79" s="61">
        <v>20</v>
      </c>
      <c r="E79" s="62">
        <v>6.5</v>
      </c>
      <c r="F79" s="63">
        <f t="shared" si="1"/>
        <v>130</v>
      </c>
    </row>
    <row r="80" spans="1:6" s="16" customFormat="1" ht="14.25">
      <c r="A80" s="60">
        <v>77</v>
      </c>
      <c r="B80" s="53" t="s">
        <v>210</v>
      </c>
      <c r="C80" s="57" t="s">
        <v>0</v>
      </c>
      <c r="D80" s="61">
        <v>20</v>
      </c>
      <c r="E80" s="62">
        <v>6.5</v>
      </c>
      <c r="F80" s="63">
        <f t="shared" si="1"/>
        <v>130</v>
      </c>
    </row>
    <row r="81" spans="1:6" s="16" customFormat="1" ht="14.25">
      <c r="A81" s="60">
        <v>78</v>
      </c>
      <c r="B81" s="53" t="s">
        <v>211</v>
      </c>
      <c r="C81" s="57" t="s">
        <v>0</v>
      </c>
      <c r="D81" s="61">
        <v>10</v>
      </c>
      <c r="E81" s="62">
        <v>7.3</v>
      </c>
      <c r="F81" s="63">
        <f t="shared" si="1"/>
        <v>73</v>
      </c>
    </row>
    <row r="82" spans="1:6" s="16" customFormat="1" ht="14.25">
      <c r="A82" s="60">
        <v>79</v>
      </c>
      <c r="B82" s="53" t="s">
        <v>212</v>
      </c>
      <c r="C82" s="57" t="s">
        <v>0</v>
      </c>
      <c r="D82" s="61">
        <v>5</v>
      </c>
      <c r="E82" s="62">
        <v>8.9</v>
      </c>
      <c r="F82" s="63">
        <f t="shared" si="1"/>
        <v>44.5</v>
      </c>
    </row>
    <row r="83" spans="1:6" s="16" customFormat="1" ht="14.25">
      <c r="A83" s="60">
        <v>80</v>
      </c>
      <c r="B83" s="53" t="s">
        <v>213</v>
      </c>
      <c r="C83" s="57" t="s">
        <v>0</v>
      </c>
      <c r="D83" s="61">
        <v>5</v>
      </c>
      <c r="E83" s="62">
        <v>7.3</v>
      </c>
      <c r="F83" s="63">
        <f t="shared" si="1"/>
        <v>36.5</v>
      </c>
    </row>
    <row r="84" spans="1:6" s="16" customFormat="1" ht="14.25">
      <c r="A84" s="60">
        <v>81</v>
      </c>
      <c r="B84" s="53" t="s">
        <v>214</v>
      </c>
      <c r="C84" s="57" t="s">
        <v>0</v>
      </c>
      <c r="D84" s="61">
        <v>5</v>
      </c>
      <c r="E84" s="62">
        <v>8</v>
      </c>
      <c r="F84" s="63">
        <f t="shared" si="1"/>
        <v>40</v>
      </c>
    </row>
    <row r="85" spans="1:6" s="16" customFormat="1" ht="14.25">
      <c r="A85" s="60">
        <v>82</v>
      </c>
      <c r="B85" s="53" t="s">
        <v>215</v>
      </c>
      <c r="C85" s="57" t="s">
        <v>0</v>
      </c>
      <c r="D85" s="61">
        <v>5</v>
      </c>
      <c r="E85" s="62">
        <v>10.5</v>
      </c>
      <c r="F85" s="63">
        <f t="shared" si="1"/>
        <v>52.5</v>
      </c>
    </row>
    <row r="86" spans="1:6" s="16" customFormat="1" ht="14.25">
      <c r="A86" s="60">
        <v>83</v>
      </c>
      <c r="B86" s="53" t="s">
        <v>216</v>
      </c>
      <c r="C86" s="57" t="s">
        <v>0</v>
      </c>
      <c r="D86" s="61">
        <v>5</v>
      </c>
      <c r="E86" s="62">
        <v>11.3</v>
      </c>
      <c r="F86" s="63">
        <f t="shared" si="1"/>
        <v>56.5</v>
      </c>
    </row>
    <row r="87" spans="1:6" s="16" customFormat="1" ht="14.25">
      <c r="A87" s="60">
        <v>84</v>
      </c>
      <c r="B87" s="53" t="s">
        <v>217</v>
      </c>
      <c r="C87" s="57" t="s">
        <v>0</v>
      </c>
      <c r="D87" s="61">
        <v>5</v>
      </c>
      <c r="E87" s="62">
        <v>12</v>
      </c>
      <c r="F87" s="63">
        <f t="shared" si="1"/>
        <v>60</v>
      </c>
    </row>
    <row r="88" spans="1:6" s="16" customFormat="1" ht="14.25">
      <c r="A88" s="60">
        <v>85</v>
      </c>
      <c r="B88" s="53" t="s">
        <v>218</v>
      </c>
      <c r="C88" s="57" t="s">
        <v>0</v>
      </c>
      <c r="D88" s="61">
        <v>5</v>
      </c>
      <c r="E88" s="62">
        <v>12</v>
      </c>
      <c r="F88" s="63">
        <f t="shared" si="1"/>
        <v>60</v>
      </c>
    </row>
    <row r="89" spans="1:6" s="16" customFormat="1" ht="14.25">
      <c r="A89" s="60">
        <v>86</v>
      </c>
      <c r="B89" s="53" t="s">
        <v>219</v>
      </c>
      <c r="C89" s="57" t="s">
        <v>0</v>
      </c>
      <c r="D89" s="61">
        <v>5</v>
      </c>
      <c r="E89" s="62">
        <v>12</v>
      </c>
      <c r="F89" s="63">
        <f t="shared" si="1"/>
        <v>60</v>
      </c>
    </row>
    <row r="90" spans="1:6" s="16" customFormat="1" ht="14.25">
      <c r="A90" s="60">
        <v>87</v>
      </c>
      <c r="B90" s="53" t="s">
        <v>236</v>
      </c>
      <c r="C90" s="57" t="s">
        <v>0</v>
      </c>
      <c r="D90" s="61">
        <v>5</v>
      </c>
      <c r="E90" s="62">
        <v>12</v>
      </c>
      <c r="F90" s="63">
        <f t="shared" si="1"/>
        <v>60</v>
      </c>
    </row>
    <row r="91" spans="1:6" s="16" customFormat="1" ht="14.25">
      <c r="A91" s="60">
        <v>88</v>
      </c>
      <c r="B91" s="53" t="s">
        <v>220</v>
      </c>
      <c r="C91" s="57" t="s">
        <v>0</v>
      </c>
      <c r="D91" s="61">
        <v>10</v>
      </c>
      <c r="E91" s="62">
        <v>12</v>
      </c>
      <c r="F91" s="63">
        <f t="shared" si="1"/>
        <v>120</v>
      </c>
    </row>
    <row r="92" spans="1:6" s="16" customFormat="1" ht="14.25">
      <c r="A92" s="60">
        <v>89</v>
      </c>
      <c r="B92" s="53" t="s">
        <v>221</v>
      </c>
      <c r="C92" s="57" t="s">
        <v>0</v>
      </c>
      <c r="D92" s="61">
        <v>10</v>
      </c>
      <c r="E92" s="62">
        <v>24</v>
      </c>
      <c r="F92" s="63">
        <f t="shared" si="1"/>
        <v>240</v>
      </c>
    </row>
    <row r="93" spans="1:6" ht="23.25" customHeight="1">
      <c r="A93" s="59"/>
      <c r="B93" s="71" t="s">
        <v>74</v>
      </c>
      <c r="C93" s="72"/>
      <c r="D93" s="73"/>
      <c r="E93" s="74"/>
      <c r="F93" s="75">
        <f>SUM(F4:F92)</f>
        <v>27141.5</v>
      </c>
    </row>
    <row r="94" spans="1:6" ht="19.5" customHeight="1">
      <c r="A94" s="59"/>
      <c r="B94" s="66" t="s">
        <v>73</v>
      </c>
      <c r="C94" s="57"/>
      <c r="D94" s="61"/>
      <c r="E94" s="62"/>
      <c r="F94" s="67">
        <f>F93*23/100</f>
        <v>6242.545</v>
      </c>
    </row>
    <row r="95" spans="1:7" ht="18.75" customHeight="1">
      <c r="A95" s="59"/>
      <c r="B95" s="66" t="s">
        <v>69</v>
      </c>
      <c r="C95" s="57"/>
      <c r="D95" s="61"/>
      <c r="E95" s="62"/>
      <c r="F95" s="67">
        <f>F93+F94</f>
        <v>33384.045</v>
      </c>
      <c r="G95" s="2"/>
    </row>
    <row r="96" spans="2:3" ht="12.75">
      <c r="B96" s="15"/>
      <c r="C96" s="34"/>
    </row>
    <row r="97" ht="18.75" customHeight="1" hidden="1"/>
    <row r="98" spans="1:6" s="16" customFormat="1" ht="23.25" customHeight="1">
      <c r="A98" s="36"/>
      <c r="B98" s="35" t="s">
        <v>239</v>
      </c>
      <c r="C98" s="41"/>
      <c r="D98" s="42"/>
      <c r="E98" s="43"/>
      <c r="F98" s="44"/>
    </row>
    <row r="99" spans="1:6" s="16" customFormat="1" ht="23.25" customHeight="1">
      <c r="A99" s="36"/>
      <c r="B99" s="35"/>
      <c r="C99" s="41"/>
      <c r="D99" s="42"/>
      <c r="E99" s="43"/>
      <c r="F99" s="44"/>
    </row>
    <row r="100" spans="1:6" ht="15">
      <c r="A100" s="33" t="s">
        <v>205</v>
      </c>
      <c r="B100" s="29" t="s">
        <v>174</v>
      </c>
      <c r="C100" s="33" t="s">
        <v>97</v>
      </c>
      <c r="D100" s="23" t="s">
        <v>2</v>
      </c>
      <c r="E100" s="25" t="s">
        <v>108</v>
      </c>
      <c r="F100" s="31" t="s">
        <v>69</v>
      </c>
    </row>
    <row r="101" spans="1:6" ht="14.25">
      <c r="A101" s="52">
        <v>1</v>
      </c>
      <c r="B101" s="53" t="s">
        <v>145</v>
      </c>
      <c r="C101" s="52" t="s">
        <v>0</v>
      </c>
      <c r="D101" s="54">
        <v>570</v>
      </c>
      <c r="E101" s="55">
        <v>0.2</v>
      </c>
      <c r="F101" s="56">
        <f>+D101*E101</f>
        <v>114</v>
      </c>
    </row>
    <row r="102" spans="1:6" ht="14.25">
      <c r="A102" s="52">
        <v>2</v>
      </c>
      <c r="B102" s="53" t="s">
        <v>95</v>
      </c>
      <c r="C102" s="52" t="s">
        <v>0</v>
      </c>
      <c r="D102" s="54">
        <v>300</v>
      </c>
      <c r="E102" s="55">
        <v>0.26</v>
      </c>
      <c r="F102" s="56">
        <f aca="true" t="shared" si="2" ref="F102:F171">+D102*E102</f>
        <v>78</v>
      </c>
    </row>
    <row r="103" spans="1:6" ht="14.25">
      <c r="A103" s="52">
        <v>3</v>
      </c>
      <c r="B103" s="53" t="s">
        <v>110</v>
      </c>
      <c r="C103" s="52" t="s">
        <v>0</v>
      </c>
      <c r="D103" s="54">
        <v>50</v>
      </c>
      <c r="E103" s="55">
        <v>1.2</v>
      </c>
      <c r="F103" s="56">
        <f t="shared" si="2"/>
        <v>60</v>
      </c>
    </row>
    <row r="104" spans="1:6" ht="14.25">
      <c r="A104" s="52">
        <v>4</v>
      </c>
      <c r="B104" s="53" t="s">
        <v>112</v>
      </c>
      <c r="C104" s="52" t="s">
        <v>0</v>
      </c>
      <c r="D104" s="54">
        <v>23</v>
      </c>
      <c r="E104" s="55">
        <v>0.5</v>
      </c>
      <c r="F104" s="56">
        <f t="shared" si="2"/>
        <v>11.5</v>
      </c>
    </row>
    <row r="105" spans="1:6" ht="14.25">
      <c r="A105" s="52">
        <v>5</v>
      </c>
      <c r="B105" s="53" t="s">
        <v>98</v>
      </c>
      <c r="C105" s="52" t="s">
        <v>0</v>
      </c>
      <c r="D105" s="54">
        <v>50</v>
      </c>
      <c r="E105" s="55">
        <v>0.3</v>
      </c>
      <c r="F105" s="56">
        <f t="shared" si="2"/>
        <v>15</v>
      </c>
    </row>
    <row r="106" spans="1:6" ht="14.25">
      <c r="A106" s="52">
        <v>6</v>
      </c>
      <c r="B106" s="53" t="s">
        <v>90</v>
      </c>
      <c r="C106" s="52" t="s">
        <v>0</v>
      </c>
      <c r="D106" s="54">
        <v>47</v>
      </c>
      <c r="E106" s="55">
        <v>0.2</v>
      </c>
      <c r="F106" s="56">
        <f t="shared" si="2"/>
        <v>9.4</v>
      </c>
    </row>
    <row r="107" spans="1:6" ht="14.25">
      <c r="A107" s="52">
        <v>7</v>
      </c>
      <c r="B107" s="53" t="s">
        <v>102</v>
      </c>
      <c r="C107" s="52" t="s">
        <v>0</v>
      </c>
      <c r="D107" s="54">
        <v>70</v>
      </c>
      <c r="E107" s="55">
        <v>0.3</v>
      </c>
      <c r="F107" s="56">
        <f t="shared" si="2"/>
        <v>21</v>
      </c>
    </row>
    <row r="108" spans="1:6" ht="14.25">
      <c r="A108" s="52">
        <v>8</v>
      </c>
      <c r="B108" s="53" t="s">
        <v>109</v>
      </c>
      <c r="C108" s="52" t="s">
        <v>0</v>
      </c>
      <c r="D108" s="54">
        <v>9</v>
      </c>
      <c r="E108" s="55">
        <v>2.3</v>
      </c>
      <c r="F108" s="56">
        <f t="shared" si="2"/>
        <v>20.7</v>
      </c>
    </row>
    <row r="109" spans="1:6" ht="14.25">
      <c r="A109" s="52">
        <v>9</v>
      </c>
      <c r="B109" s="53" t="s">
        <v>101</v>
      </c>
      <c r="C109" s="52" t="s">
        <v>0</v>
      </c>
      <c r="D109" s="54">
        <v>11</v>
      </c>
      <c r="E109" s="55">
        <v>4.5</v>
      </c>
      <c r="F109" s="56">
        <f t="shared" si="2"/>
        <v>49.5</v>
      </c>
    </row>
    <row r="110" spans="1:6" ht="14.25">
      <c r="A110" s="52">
        <v>10</v>
      </c>
      <c r="B110" s="53" t="s">
        <v>99</v>
      </c>
      <c r="C110" s="52" t="s">
        <v>0</v>
      </c>
      <c r="D110" s="54">
        <v>3</v>
      </c>
      <c r="E110" s="55">
        <v>12</v>
      </c>
      <c r="F110" s="56">
        <f t="shared" si="2"/>
        <v>36</v>
      </c>
    </row>
    <row r="111" spans="1:6" ht="14.25">
      <c r="A111" s="52">
        <v>11</v>
      </c>
      <c r="B111" s="53" t="s">
        <v>19</v>
      </c>
      <c r="C111" s="57" t="s">
        <v>175</v>
      </c>
      <c r="D111" s="54">
        <v>70</v>
      </c>
      <c r="E111" s="55">
        <v>0.3</v>
      </c>
      <c r="F111" s="56">
        <f t="shared" si="2"/>
        <v>21</v>
      </c>
    </row>
    <row r="112" spans="1:6" ht="14.25">
      <c r="A112" s="52">
        <v>12</v>
      </c>
      <c r="B112" s="53" t="s">
        <v>161</v>
      </c>
      <c r="C112" s="57" t="s">
        <v>162</v>
      </c>
      <c r="D112" s="54">
        <v>50</v>
      </c>
      <c r="E112" s="55">
        <v>0.5</v>
      </c>
      <c r="F112" s="56">
        <f t="shared" si="2"/>
        <v>25</v>
      </c>
    </row>
    <row r="113" spans="1:6" ht="14.25">
      <c r="A113" s="52">
        <v>13</v>
      </c>
      <c r="B113" s="53" t="s">
        <v>163</v>
      </c>
      <c r="C113" s="52" t="s">
        <v>0</v>
      </c>
      <c r="D113" s="54">
        <v>8</v>
      </c>
      <c r="E113" s="55">
        <v>1.2</v>
      </c>
      <c r="F113" s="56">
        <f t="shared" si="2"/>
        <v>9.6</v>
      </c>
    </row>
    <row r="114" spans="1:6" ht="14.25">
      <c r="A114" s="52">
        <v>14</v>
      </c>
      <c r="B114" s="53" t="s">
        <v>122</v>
      </c>
      <c r="C114" s="52" t="s">
        <v>0</v>
      </c>
      <c r="D114" s="54">
        <v>50</v>
      </c>
      <c r="E114" s="55">
        <v>0.6</v>
      </c>
      <c r="F114" s="56">
        <f t="shared" si="2"/>
        <v>30</v>
      </c>
    </row>
    <row r="115" spans="1:6" ht="14.25">
      <c r="A115" s="52">
        <v>15</v>
      </c>
      <c r="B115" s="53" t="s">
        <v>121</v>
      </c>
      <c r="C115" s="52" t="s">
        <v>0</v>
      </c>
      <c r="D115" s="54">
        <v>10</v>
      </c>
      <c r="E115" s="55">
        <v>0.6</v>
      </c>
      <c r="F115" s="56">
        <f t="shared" si="2"/>
        <v>6</v>
      </c>
    </row>
    <row r="116" spans="1:6" ht="14.25">
      <c r="A116" s="52">
        <v>16</v>
      </c>
      <c r="B116" s="53" t="s">
        <v>147</v>
      </c>
      <c r="C116" s="52" t="s">
        <v>0</v>
      </c>
      <c r="D116" s="54">
        <v>5</v>
      </c>
      <c r="E116" s="55">
        <v>1.3</v>
      </c>
      <c r="F116" s="56">
        <f t="shared" si="2"/>
        <v>6.5</v>
      </c>
    </row>
    <row r="117" spans="1:6" ht="14.25">
      <c r="A117" s="52">
        <v>17</v>
      </c>
      <c r="B117" s="53" t="s">
        <v>128</v>
      </c>
      <c r="C117" s="52" t="s">
        <v>0</v>
      </c>
      <c r="D117" s="54">
        <v>290</v>
      </c>
      <c r="E117" s="55">
        <v>1.8</v>
      </c>
      <c r="F117" s="56">
        <f t="shared" si="2"/>
        <v>522</v>
      </c>
    </row>
    <row r="118" spans="1:6" ht="14.25">
      <c r="A118" s="52">
        <v>18</v>
      </c>
      <c r="B118" s="53" t="s">
        <v>89</v>
      </c>
      <c r="C118" s="52" t="s">
        <v>0</v>
      </c>
      <c r="D118" s="54">
        <v>50</v>
      </c>
      <c r="E118" s="55">
        <v>1</v>
      </c>
      <c r="F118" s="56">
        <f t="shared" si="2"/>
        <v>50</v>
      </c>
    </row>
    <row r="119" spans="1:6" ht="14.25">
      <c r="A119" s="52">
        <v>19</v>
      </c>
      <c r="B119" s="53" t="s">
        <v>115</v>
      </c>
      <c r="C119" s="52" t="s">
        <v>0</v>
      </c>
      <c r="D119" s="54">
        <v>10</v>
      </c>
      <c r="E119" s="55">
        <v>0.6</v>
      </c>
      <c r="F119" s="56">
        <f t="shared" si="2"/>
        <v>6</v>
      </c>
    </row>
    <row r="120" spans="1:6" ht="14.25">
      <c r="A120" s="52">
        <v>20</v>
      </c>
      <c r="B120" s="53" t="s">
        <v>87</v>
      </c>
      <c r="C120" s="52" t="s">
        <v>0</v>
      </c>
      <c r="D120" s="54">
        <v>10</v>
      </c>
      <c r="E120" s="55">
        <v>0.7</v>
      </c>
      <c r="F120" s="56">
        <f t="shared" si="2"/>
        <v>7</v>
      </c>
    </row>
    <row r="121" spans="1:6" ht="14.25">
      <c r="A121" s="52">
        <v>21</v>
      </c>
      <c r="B121" s="53" t="s">
        <v>94</v>
      </c>
      <c r="C121" s="52" t="s">
        <v>0</v>
      </c>
      <c r="D121" s="54">
        <v>5000</v>
      </c>
      <c r="E121" s="55">
        <v>0.024</v>
      </c>
      <c r="F121" s="56">
        <f t="shared" si="2"/>
        <v>120</v>
      </c>
    </row>
    <row r="122" spans="1:6" ht="14.25">
      <c r="A122" s="52">
        <v>22</v>
      </c>
      <c r="B122" s="53" t="s">
        <v>164</v>
      </c>
      <c r="C122" s="52" t="s">
        <v>0</v>
      </c>
      <c r="D122" s="54">
        <v>25</v>
      </c>
      <c r="E122" s="55">
        <v>0.8</v>
      </c>
      <c r="F122" s="56">
        <f t="shared" si="2"/>
        <v>20</v>
      </c>
    </row>
    <row r="123" spans="1:6" ht="14.25">
      <c r="A123" s="52">
        <v>23</v>
      </c>
      <c r="B123" s="53" t="s">
        <v>22</v>
      </c>
      <c r="C123" s="57" t="s">
        <v>176</v>
      </c>
      <c r="D123" s="54">
        <v>25</v>
      </c>
      <c r="E123" s="55">
        <v>0.5</v>
      </c>
      <c r="F123" s="56">
        <f t="shared" si="2"/>
        <v>12.5</v>
      </c>
    </row>
    <row r="124" spans="1:6" ht="14.25">
      <c r="A124" s="52">
        <v>24</v>
      </c>
      <c r="B124" s="53" t="s">
        <v>23</v>
      </c>
      <c r="C124" s="57" t="s">
        <v>176</v>
      </c>
      <c r="D124" s="54">
        <v>25</v>
      </c>
      <c r="E124" s="55">
        <v>0.5</v>
      </c>
      <c r="F124" s="56">
        <f t="shared" si="2"/>
        <v>12.5</v>
      </c>
    </row>
    <row r="125" spans="1:6" ht="14.25">
      <c r="A125" s="52">
        <v>25</v>
      </c>
      <c r="B125" s="53" t="s">
        <v>165</v>
      </c>
      <c r="C125" s="52" t="s">
        <v>0</v>
      </c>
      <c r="D125" s="54">
        <v>10</v>
      </c>
      <c r="E125" s="55">
        <v>0.9</v>
      </c>
      <c r="F125" s="56">
        <f t="shared" si="2"/>
        <v>9</v>
      </c>
    </row>
    <row r="126" spans="1:6" ht="14.25">
      <c r="A126" s="52">
        <v>26</v>
      </c>
      <c r="B126" s="53" t="s">
        <v>166</v>
      </c>
      <c r="C126" s="52" t="s">
        <v>0</v>
      </c>
      <c r="D126" s="54">
        <v>1000</v>
      </c>
      <c r="E126" s="55">
        <v>0.1</v>
      </c>
      <c r="F126" s="56">
        <f t="shared" si="2"/>
        <v>100</v>
      </c>
    </row>
    <row r="127" spans="1:6" ht="14.25">
      <c r="A127" s="52">
        <v>27</v>
      </c>
      <c r="B127" s="53" t="s">
        <v>116</v>
      </c>
      <c r="C127" s="52" t="s">
        <v>0</v>
      </c>
      <c r="D127" s="54">
        <v>500</v>
      </c>
      <c r="E127" s="55">
        <v>0.07</v>
      </c>
      <c r="F127" s="56">
        <f t="shared" si="2"/>
        <v>35</v>
      </c>
    </row>
    <row r="128" spans="1:6" ht="14.25">
      <c r="A128" s="52">
        <v>28</v>
      </c>
      <c r="B128" s="53" t="s">
        <v>167</v>
      </c>
      <c r="C128" s="52" t="s">
        <v>0</v>
      </c>
      <c r="D128" s="54">
        <v>50</v>
      </c>
      <c r="E128" s="55">
        <v>0.3</v>
      </c>
      <c r="F128" s="56">
        <f t="shared" si="2"/>
        <v>15</v>
      </c>
    </row>
    <row r="129" spans="1:6" ht="14.25">
      <c r="A129" s="52">
        <v>29</v>
      </c>
      <c r="B129" s="53" t="s">
        <v>123</v>
      </c>
      <c r="C129" s="52" t="s">
        <v>0</v>
      </c>
      <c r="D129" s="54">
        <v>250</v>
      </c>
      <c r="E129" s="55">
        <v>0.3</v>
      </c>
      <c r="F129" s="56">
        <f t="shared" si="2"/>
        <v>75</v>
      </c>
    </row>
    <row r="130" spans="1:6" ht="14.25">
      <c r="A130" s="52">
        <v>30</v>
      </c>
      <c r="B130" s="53" t="s">
        <v>120</v>
      </c>
      <c r="C130" s="52" t="s">
        <v>0</v>
      </c>
      <c r="D130" s="54">
        <v>250</v>
      </c>
      <c r="E130" s="55">
        <v>0.7</v>
      </c>
      <c r="F130" s="56">
        <f t="shared" si="2"/>
        <v>175</v>
      </c>
    </row>
    <row r="131" spans="1:6" ht="14.25">
      <c r="A131" s="52">
        <v>31</v>
      </c>
      <c r="B131" s="53" t="s">
        <v>168</v>
      </c>
      <c r="C131" s="52" t="s">
        <v>0</v>
      </c>
      <c r="D131" s="54">
        <v>100</v>
      </c>
      <c r="E131" s="55">
        <v>0.2</v>
      </c>
      <c r="F131" s="56">
        <f t="shared" si="2"/>
        <v>20</v>
      </c>
    </row>
    <row r="132" spans="1:6" ht="14.25">
      <c r="A132" s="52">
        <v>32</v>
      </c>
      <c r="B132" s="53" t="s">
        <v>169</v>
      </c>
      <c r="C132" s="52" t="s">
        <v>0</v>
      </c>
      <c r="D132" s="54">
        <v>100</v>
      </c>
      <c r="E132" s="55">
        <v>1</v>
      </c>
      <c r="F132" s="56">
        <f t="shared" si="2"/>
        <v>100</v>
      </c>
    </row>
    <row r="133" spans="1:6" ht="14.25">
      <c r="A133" s="52">
        <v>33</v>
      </c>
      <c r="B133" s="53" t="s">
        <v>127</v>
      </c>
      <c r="C133" s="52" t="s">
        <v>0</v>
      </c>
      <c r="D133" s="54">
        <v>2</v>
      </c>
      <c r="E133" s="55">
        <v>2</v>
      </c>
      <c r="F133" s="56">
        <f t="shared" si="2"/>
        <v>4</v>
      </c>
    </row>
    <row r="134" spans="1:6" ht="14.25">
      <c r="A134" s="52">
        <v>34</v>
      </c>
      <c r="B134" s="53" t="s">
        <v>104</v>
      </c>
      <c r="C134" s="52" t="s">
        <v>0</v>
      </c>
      <c r="D134" s="54">
        <v>10</v>
      </c>
      <c r="E134" s="55">
        <v>0.7</v>
      </c>
      <c r="F134" s="56">
        <f t="shared" si="2"/>
        <v>7</v>
      </c>
    </row>
    <row r="135" spans="1:6" ht="14.25">
      <c r="A135" s="52">
        <v>35</v>
      </c>
      <c r="B135" s="53" t="s">
        <v>152</v>
      </c>
      <c r="C135" s="52" t="s">
        <v>0</v>
      </c>
      <c r="D135" s="54">
        <v>9</v>
      </c>
      <c r="E135" s="55">
        <v>0.4</v>
      </c>
      <c r="F135" s="56">
        <f t="shared" si="2"/>
        <v>3.6</v>
      </c>
    </row>
    <row r="136" spans="1:6" ht="14.25">
      <c r="A136" s="52">
        <v>36</v>
      </c>
      <c r="B136" s="53" t="s">
        <v>170</v>
      </c>
      <c r="C136" s="52" t="s">
        <v>0</v>
      </c>
      <c r="D136" s="54">
        <v>2</v>
      </c>
      <c r="E136" s="55">
        <v>5</v>
      </c>
      <c r="F136" s="56">
        <f t="shared" si="2"/>
        <v>10</v>
      </c>
    </row>
    <row r="137" spans="1:6" ht="14.25">
      <c r="A137" s="52">
        <v>37</v>
      </c>
      <c r="B137" s="53" t="s">
        <v>130</v>
      </c>
      <c r="C137" s="52" t="s">
        <v>29</v>
      </c>
      <c r="D137" s="54">
        <v>3</v>
      </c>
      <c r="E137" s="55">
        <v>7</v>
      </c>
      <c r="F137" s="56">
        <f t="shared" si="2"/>
        <v>21</v>
      </c>
    </row>
    <row r="138" spans="1:6" ht="14.25">
      <c r="A138" s="52">
        <v>38</v>
      </c>
      <c r="B138" s="53" t="s">
        <v>133</v>
      </c>
      <c r="C138" s="52" t="s">
        <v>0</v>
      </c>
      <c r="D138" s="54">
        <v>3</v>
      </c>
      <c r="E138" s="55">
        <v>0.5</v>
      </c>
      <c r="F138" s="56">
        <f t="shared" si="2"/>
        <v>1.5</v>
      </c>
    </row>
    <row r="139" spans="1:6" ht="14.25">
      <c r="A139" s="52">
        <v>39</v>
      </c>
      <c r="B139" s="53" t="s">
        <v>171</v>
      </c>
      <c r="C139" s="52" t="s">
        <v>0</v>
      </c>
      <c r="D139" s="54">
        <v>4</v>
      </c>
      <c r="E139" s="55">
        <v>12</v>
      </c>
      <c r="F139" s="56">
        <f t="shared" si="2"/>
        <v>48</v>
      </c>
    </row>
    <row r="140" spans="1:6" ht="14.25">
      <c r="A140" s="52">
        <v>40</v>
      </c>
      <c r="B140" s="53" t="s">
        <v>134</v>
      </c>
      <c r="C140" s="52" t="s">
        <v>0</v>
      </c>
      <c r="D140" s="54">
        <v>3</v>
      </c>
      <c r="E140" s="55">
        <v>1</v>
      </c>
      <c r="F140" s="56">
        <f t="shared" si="2"/>
        <v>3</v>
      </c>
    </row>
    <row r="141" spans="1:6" ht="14.25">
      <c r="A141" s="52">
        <v>41</v>
      </c>
      <c r="B141" s="53" t="s">
        <v>150</v>
      </c>
      <c r="C141" s="57" t="s">
        <v>151</v>
      </c>
      <c r="D141" s="54">
        <v>50</v>
      </c>
      <c r="E141" s="55">
        <v>4.5</v>
      </c>
      <c r="F141" s="56">
        <f t="shared" si="2"/>
        <v>225</v>
      </c>
    </row>
    <row r="142" spans="1:6" ht="14.25">
      <c r="A142" s="52">
        <v>42</v>
      </c>
      <c r="B142" s="53" t="s">
        <v>148</v>
      </c>
      <c r="C142" s="57" t="s">
        <v>149</v>
      </c>
      <c r="D142" s="54">
        <v>6</v>
      </c>
      <c r="E142" s="55">
        <v>10</v>
      </c>
      <c r="F142" s="56">
        <f t="shared" si="2"/>
        <v>60</v>
      </c>
    </row>
    <row r="143" spans="1:6" ht="14.25">
      <c r="A143" s="52">
        <v>43</v>
      </c>
      <c r="B143" s="53" t="s">
        <v>172</v>
      </c>
      <c r="C143" s="52" t="s">
        <v>0</v>
      </c>
      <c r="D143" s="54">
        <v>600</v>
      </c>
      <c r="E143" s="55">
        <v>0.24</v>
      </c>
      <c r="F143" s="56">
        <f t="shared" si="2"/>
        <v>144</v>
      </c>
    </row>
    <row r="144" spans="1:6" ht="14.25">
      <c r="A144" s="52">
        <v>44</v>
      </c>
      <c r="B144" s="53" t="s">
        <v>173</v>
      </c>
      <c r="C144" s="52" t="s">
        <v>0</v>
      </c>
      <c r="D144" s="54">
        <v>2</v>
      </c>
      <c r="E144" s="55">
        <v>35</v>
      </c>
      <c r="F144" s="56">
        <f t="shared" si="2"/>
        <v>70</v>
      </c>
    </row>
    <row r="145" spans="1:6" ht="14.25">
      <c r="A145" s="52">
        <v>45</v>
      </c>
      <c r="B145" s="58" t="s">
        <v>181</v>
      </c>
      <c r="C145" s="52" t="s">
        <v>0</v>
      </c>
      <c r="D145" s="54">
        <v>80</v>
      </c>
      <c r="E145" s="55">
        <v>0.26</v>
      </c>
      <c r="F145" s="56">
        <f>+D145*E145</f>
        <v>20.8</v>
      </c>
    </row>
    <row r="146" spans="1:6" ht="14.25">
      <c r="A146" s="52">
        <v>46</v>
      </c>
      <c r="B146" s="58" t="s">
        <v>179</v>
      </c>
      <c r="C146" s="52" t="s">
        <v>29</v>
      </c>
      <c r="D146" s="54">
        <v>20</v>
      </c>
      <c r="E146" s="55">
        <v>1.95</v>
      </c>
      <c r="F146" s="56">
        <f aca="true" t="shared" si="3" ref="F146:F169">+D146*E146</f>
        <v>39</v>
      </c>
    </row>
    <row r="147" spans="1:6" ht="14.25">
      <c r="A147" s="52">
        <v>47</v>
      </c>
      <c r="B147" s="58" t="s">
        <v>180</v>
      </c>
      <c r="C147" s="52" t="s">
        <v>0</v>
      </c>
      <c r="D147" s="54">
        <v>80</v>
      </c>
      <c r="E147" s="55">
        <v>0.3</v>
      </c>
      <c r="F147" s="56">
        <f t="shared" si="3"/>
        <v>24</v>
      </c>
    </row>
    <row r="148" spans="1:6" ht="14.25">
      <c r="A148" s="52">
        <v>48</v>
      </c>
      <c r="B148" s="58" t="s">
        <v>182</v>
      </c>
      <c r="C148" s="52" t="s">
        <v>0</v>
      </c>
      <c r="D148" s="54">
        <v>80</v>
      </c>
      <c r="E148" s="55">
        <v>0.3</v>
      </c>
      <c r="F148" s="56">
        <f t="shared" si="3"/>
        <v>24</v>
      </c>
    </row>
    <row r="149" spans="1:6" ht="14.25">
      <c r="A149" s="52">
        <v>49</v>
      </c>
      <c r="B149" s="58" t="s">
        <v>183</v>
      </c>
      <c r="C149" s="52" t="s">
        <v>0</v>
      </c>
      <c r="D149" s="54">
        <v>400</v>
      </c>
      <c r="E149" s="55">
        <v>0.3</v>
      </c>
      <c r="F149" s="56">
        <f t="shared" si="3"/>
        <v>120</v>
      </c>
    </row>
    <row r="150" spans="1:6" ht="14.25">
      <c r="A150" s="52">
        <v>50</v>
      </c>
      <c r="B150" s="58" t="s">
        <v>184</v>
      </c>
      <c r="C150" s="52" t="s">
        <v>0</v>
      </c>
      <c r="D150" s="54">
        <v>200</v>
      </c>
      <c r="E150" s="55">
        <v>0.6</v>
      </c>
      <c r="F150" s="56">
        <f t="shared" si="3"/>
        <v>120</v>
      </c>
    </row>
    <row r="151" spans="1:6" ht="14.25">
      <c r="A151" s="52">
        <v>51</v>
      </c>
      <c r="B151" s="58" t="s">
        <v>185</v>
      </c>
      <c r="C151" s="52" t="s">
        <v>0</v>
      </c>
      <c r="D151" s="54">
        <v>200</v>
      </c>
      <c r="E151" s="55">
        <v>1</v>
      </c>
      <c r="F151" s="56">
        <f t="shared" si="3"/>
        <v>200</v>
      </c>
    </row>
    <row r="152" spans="1:6" ht="14.25">
      <c r="A152" s="52">
        <v>52</v>
      </c>
      <c r="B152" s="58" t="s">
        <v>186</v>
      </c>
      <c r="C152" s="52" t="s">
        <v>0</v>
      </c>
      <c r="D152" s="54">
        <v>200</v>
      </c>
      <c r="E152" s="55">
        <v>2</v>
      </c>
      <c r="F152" s="56">
        <f t="shared" si="3"/>
        <v>400</v>
      </c>
    </row>
    <row r="153" spans="1:6" ht="14.25">
      <c r="A153" s="52">
        <v>53</v>
      </c>
      <c r="B153" s="58" t="s">
        <v>187</v>
      </c>
      <c r="C153" s="52" t="s">
        <v>0</v>
      </c>
      <c r="D153" s="54">
        <v>200</v>
      </c>
      <c r="E153" s="55">
        <v>2.8</v>
      </c>
      <c r="F153" s="56">
        <f t="shared" si="3"/>
        <v>560</v>
      </c>
    </row>
    <row r="154" spans="1:6" ht="14.25">
      <c r="A154" s="52">
        <v>54</v>
      </c>
      <c r="B154" s="58" t="s">
        <v>188</v>
      </c>
      <c r="C154" s="52" t="s">
        <v>0</v>
      </c>
      <c r="D154" s="54">
        <v>40</v>
      </c>
      <c r="E154" s="55">
        <v>1</v>
      </c>
      <c r="F154" s="56">
        <f t="shared" si="3"/>
        <v>40</v>
      </c>
    </row>
    <row r="155" spans="1:6" ht="14.25">
      <c r="A155" s="52">
        <v>55</v>
      </c>
      <c r="B155" s="53" t="s">
        <v>189</v>
      </c>
      <c r="C155" s="52" t="s">
        <v>0</v>
      </c>
      <c r="D155" s="54">
        <v>80</v>
      </c>
      <c r="E155" s="55">
        <v>1.15</v>
      </c>
      <c r="F155" s="56">
        <f t="shared" si="3"/>
        <v>92</v>
      </c>
    </row>
    <row r="156" spans="1:6" ht="14.25">
      <c r="A156" s="52">
        <v>56</v>
      </c>
      <c r="B156" s="53" t="s">
        <v>190</v>
      </c>
      <c r="C156" s="52" t="s">
        <v>0</v>
      </c>
      <c r="D156" s="54">
        <v>80</v>
      </c>
      <c r="E156" s="55">
        <v>1.1</v>
      </c>
      <c r="F156" s="56">
        <f t="shared" si="3"/>
        <v>88</v>
      </c>
    </row>
    <row r="157" spans="1:6" ht="14.25">
      <c r="A157" s="52">
        <v>57</v>
      </c>
      <c r="B157" s="53" t="s">
        <v>191</v>
      </c>
      <c r="C157" s="52" t="s">
        <v>192</v>
      </c>
      <c r="D157" s="54">
        <v>40</v>
      </c>
      <c r="E157" s="55">
        <v>6.7</v>
      </c>
      <c r="F157" s="56">
        <f t="shared" si="3"/>
        <v>268</v>
      </c>
    </row>
    <row r="158" spans="1:6" ht="14.25">
      <c r="A158" s="52">
        <v>58</v>
      </c>
      <c r="B158" s="53" t="s">
        <v>193</v>
      </c>
      <c r="C158" s="52" t="s">
        <v>192</v>
      </c>
      <c r="D158" s="54">
        <v>40</v>
      </c>
      <c r="E158" s="55">
        <v>1.5</v>
      </c>
      <c r="F158" s="56">
        <f t="shared" si="3"/>
        <v>60</v>
      </c>
    </row>
    <row r="159" spans="1:6" ht="14.25">
      <c r="A159" s="52">
        <v>59</v>
      </c>
      <c r="B159" s="53" t="s">
        <v>194</v>
      </c>
      <c r="C159" s="52" t="s">
        <v>192</v>
      </c>
      <c r="D159" s="54">
        <v>40</v>
      </c>
      <c r="E159" s="55">
        <v>7.5</v>
      </c>
      <c r="F159" s="56">
        <f t="shared" si="3"/>
        <v>300</v>
      </c>
    </row>
    <row r="160" spans="1:6" ht="14.25">
      <c r="A160" s="52">
        <v>60</v>
      </c>
      <c r="B160" s="53" t="s">
        <v>195</v>
      </c>
      <c r="C160" s="52" t="s">
        <v>192</v>
      </c>
      <c r="D160" s="54">
        <v>80</v>
      </c>
      <c r="E160" s="55">
        <v>2</v>
      </c>
      <c r="F160" s="56">
        <f t="shared" si="3"/>
        <v>160</v>
      </c>
    </row>
    <row r="161" spans="1:6" ht="14.25">
      <c r="A161" s="52">
        <v>61</v>
      </c>
      <c r="B161" s="53" t="s">
        <v>196</v>
      </c>
      <c r="C161" s="52" t="s">
        <v>192</v>
      </c>
      <c r="D161" s="54">
        <v>40</v>
      </c>
      <c r="E161" s="55">
        <v>2</v>
      </c>
      <c r="F161" s="56">
        <f t="shared" si="3"/>
        <v>80</v>
      </c>
    </row>
    <row r="162" spans="1:6" ht="14.25">
      <c r="A162" s="52">
        <v>62</v>
      </c>
      <c r="B162" s="53" t="s">
        <v>197</v>
      </c>
      <c r="C162" s="52" t="s">
        <v>0</v>
      </c>
      <c r="D162" s="54">
        <v>40</v>
      </c>
      <c r="E162" s="55">
        <v>1</v>
      </c>
      <c r="F162" s="56">
        <f t="shared" si="3"/>
        <v>40</v>
      </c>
    </row>
    <row r="163" spans="1:6" ht="14.25">
      <c r="A163" s="52">
        <v>63</v>
      </c>
      <c r="B163" s="53" t="s">
        <v>198</v>
      </c>
      <c r="C163" s="52" t="s">
        <v>192</v>
      </c>
      <c r="D163" s="54">
        <v>80</v>
      </c>
      <c r="E163" s="55">
        <v>1.3</v>
      </c>
      <c r="F163" s="56">
        <f t="shared" si="3"/>
        <v>104</v>
      </c>
    </row>
    <row r="164" spans="1:6" ht="14.25">
      <c r="A164" s="52">
        <v>64</v>
      </c>
      <c r="B164" s="53" t="s">
        <v>199</v>
      </c>
      <c r="C164" s="52" t="s">
        <v>0</v>
      </c>
      <c r="D164" s="54">
        <v>20</v>
      </c>
      <c r="E164" s="55">
        <v>1.1</v>
      </c>
      <c r="F164" s="56">
        <f t="shared" si="3"/>
        <v>22</v>
      </c>
    </row>
    <row r="165" spans="1:6" ht="14.25">
      <c r="A165" s="52">
        <v>65</v>
      </c>
      <c r="B165" s="53" t="s">
        <v>200</v>
      </c>
      <c r="C165" s="52" t="s">
        <v>0</v>
      </c>
      <c r="D165" s="54">
        <v>12</v>
      </c>
      <c r="E165" s="55">
        <v>1</v>
      </c>
      <c r="F165" s="56">
        <f t="shared" si="3"/>
        <v>12</v>
      </c>
    </row>
    <row r="166" spans="1:6" ht="14.25">
      <c r="A166" s="52">
        <v>66</v>
      </c>
      <c r="B166" s="53" t="s">
        <v>238</v>
      </c>
      <c r="C166" s="52" t="s">
        <v>0</v>
      </c>
      <c r="D166" s="54">
        <v>40</v>
      </c>
      <c r="E166" s="55">
        <v>2.15</v>
      </c>
      <c r="F166" s="56">
        <f t="shared" si="3"/>
        <v>86</v>
      </c>
    </row>
    <row r="167" spans="1:6" ht="14.25">
      <c r="A167" s="52">
        <v>67</v>
      </c>
      <c r="B167" s="53" t="s">
        <v>237</v>
      </c>
      <c r="C167" s="52" t="s">
        <v>0</v>
      </c>
      <c r="D167" s="54">
        <v>40</v>
      </c>
      <c r="E167" s="55">
        <v>2</v>
      </c>
      <c r="F167" s="56">
        <f t="shared" si="3"/>
        <v>80</v>
      </c>
    </row>
    <row r="168" spans="1:6" ht="14.25">
      <c r="A168" s="52">
        <v>68</v>
      </c>
      <c r="B168" s="53" t="s">
        <v>201</v>
      </c>
      <c r="C168" s="52" t="s">
        <v>192</v>
      </c>
      <c r="D168" s="54">
        <v>80</v>
      </c>
      <c r="E168" s="55">
        <v>1.64</v>
      </c>
      <c r="F168" s="56">
        <f t="shared" si="3"/>
        <v>131.2</v>
      </c>
    </row>
    <row r="169" spans="1:6" ht="14.25">
      <c r="A169" s="52">
        <v>69</v>
      </c>
      <c r="B169" s="53" t="s">
        <v>202</v>
      </c>
      <c r="C169" s="52" t="s">
        <v>0</v>
      </c>
      <c r="D169" s="54">
        <v>80</v>
      </c>
      <c r="E169" s="55">
        <v>10</v>
      </c>
      <c r="F169" s="56">
        <f t="shared" si="3"/>
        <v>800</v>
      </c>
    </row>
    <row r="170" spans="1:6" ht="14.25">
      <c r="A170" s="52">
        <v>70</v>
      </c>
      <c r="B170" s="53" t="s">
        <v>157</v>
      </c>
      <c r="C170" s="52" t="s">
        <v>156</v>
      </c>
      <c r="D170" s="54">
        <v>500</v>
      </c>
      <c r="E170" s="55">
        <v>2.7</v>
      </c>
      <c r="F170" s="56">
        <f t="shared" si="2"/>
        <v>1350</v>
      </c>
    </row>
    <row r="171" spans="1:6" ht="12" customHeight="1">
      <c r="A171" s="52">
        <v>71</v>
      </c>
      <c r="B171" s="53" t="s">
        <v>158</v>
      </c>
      <c r="C171" s="52" t="s">
        <v>156</v>
      </c>
      <c r="D171" s="54">
        <v>25</v>
      </c>
      <c r="E171" s="55">
        <v>6</v>
      </c>
      <c r="F171" s="56">
        <f t="shared" si="2"/>
        <v>150</v>
      </c>
    </row>
    <row r="172" spans="1:6" ht="24" customHeight="1">
      <c r="A172" s="59"/>
      <c r="B172" s="66" t="s">
        <v>74</v>
      </c>
      <c r="C172" s="52"/>
      <c r="D172" s="54"/>
      <c r="E172" s="55"/>
      <c r="F172" s="68">
        <f>SUM(F101:F171)</f>
        <v>7760.3</v>
      </c>
    </row>
    <row r="173" spans="1:6" ht="21.75" customHeight="1">
      <c r="A173" s="59"/>
      <c r="B173" s="66" t="s">
        <v>73</v>
      </c>
      <c r="C173" s="52"/>
      <c r="D173" s="54"/>
      <c r="E173" s="55"/>
      <c r="F173" s="68">
        <f>+F172*0.23</f>
        <v>1784.8690000000001</v>
      </c>
    </row>
    <row r="174" spans="1:6" ht="20.25" customHeight="1">
      <c r="A174" s="59"/>
      <c r="B174" s="69" t="s">
        <v>69</v>
      </c>
      <c r="C174" s="52"/>
      <c r="D174" s="54"/>
      <c r="E174" s="55"/>
      <c r="F174" s="68">
        <f>SUM(F172:F173)</f>
        <v>9545.169</v>
      </c>
    </row>
    <row r="175" spans="2:5" ht="93" customHeight="1">
      <c r="B175" s="76" t="s">
        <v>240</v>
      </c>
      <c r="E175" s="76" t="s">
        <v>240</v>
      </c>
    </row>
    <row r="176" spans="2:5" ht="21" customHeight="1">
      <c r="B176" s="77">
        <v>41835</v>
      </c>
      <c r="E176" s="77">
        <v>41835</v>
      </c>
    </row>
    <row r="177" spans="2:5" ht="19.5" customHeight="1">
      <c r="B177" s="76" t="s">
        <v>85</v>
      </c>
      <c r="E177" s="76" t="s">
        <v>241</v>
      </c>
    </row>
    <row r="178" spans="2:5" ht="18.75" customHeight="1">
      <c r="B178" s="76" t="s">
        <v>86</v>
      </c>
      <c r="E178" s="76" t="s">
        <v>242</v>
      </c>
    </row>
    <row r="179" ht="15">
      <c r="E179" s="78" t="s">
        <v>243</v>
      </c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A7">
      <selection activeCell="E94" sqref="E94"/>
    </sheetView>
  </sheetViews>
  <sheetFormatPr defaultColWidth="9.00390625" defaultRowHeight="12.75"/>
  <cols>
    <col min="1" max="1" width="4.125" style="21" bestFit="1" customWidth="1"/>
    <col min="2" max="2" width="61.375" style="0" customWidth="1"/>
    <col min="3" max="3" width="18.375" style="21" customWidth="1"/>
    <col min="4" max="4" width="13.125" style="22" customWidth="1"/>
    <col min="5" max="5" width="15.00390625" style="24" customWidth="1"/>
    <col min="6" max="6" width="14.625" style="30" customWidth="1"/>
  </cols>
  <sheetData>
    <row r="1" spans="1:2" ht="20.25">
      <c r="A1" s="36"/>
      <c r="B1" s="19" t="s">
        <v>78</v>
      </c>
    </row>
    <row r="2" spans="1:6" s="45" customFormat="1" ht="20.25">
      <c r="A2" s="37"/>
      <c r="B2" s="46"/>
      <c r="C2" s="26"/>
      <c r="D2" s="27"/>
      <c r="E2" s="28"/>
      <c r="F2" s="32"/>
    </row>
    <row r="3" ht="12.75">
      <c r="B3" s="18"/>
    </row>
    <row r="4" spans="1:6" ht="15">
      <c r="A4" s="33" t="s">
        <v>205</v>
      </c>
      <c r="B4" s="33" t="s">
        <v>1</v>
      </c>
      <c r="C4" s="33" t="s">
        <v>97</v>
      </c>
      <c r="D4" s="23" t="s">
        <v>2</v>
      </c>
      <c r="E4" s="25" t="s">
        <v>108</v>
      </c>
      <c r="F4" s="48" t="s">
        <v>69</v>
      </c>
    </row>
    <row r="5" spans="1:6" s="16" customFormat="1" ht="14.25">
      <c r="A5" s="60">
        <v>1</v>
      </c>
      <c r="B5" s="53" t="s">
        <v>125</v>
      </c>
      <c r="C5" s="57" t="s">
        <v>0</v>
      </c>
      <c r="D5" s="61">
        <v>2000</v>
      </c>
      <c r="E5" s="62"/>
      <c r="F5" s="63"/>
    </row>
    <row r="6" spans="1:6" s="16" customFormat="1" ht="14.25">
      <c r="A6" s="60">
        <v>2</v>
      </c>
      <c r="B6" s="53" t="s">
        <v>129</v>
      </c>
      <c r="C6" s="57" t="s">
        <v>0</v>
      </c>
      <c r="D6" s="61">
        <v>1500</v>
      </c>
      <c r="E6" s="62"/>
      <c r="F6" s="63"/>
    </row>
    <row r="7" spans="1:6" s="16" customFormat="1" ht="14.25">
      <c r="A7" s="60">
        <v>3</v>
      </c>
      <c r="B7" s="53" t="s">
        <v>94</v>
      </c>
      <c r="C7" s="57" t="s">
        <v>0</v>
      </c>
      <c r="D7" s="61">
        <v>15000</v>
      </c>
      <c r="E7" s="62"/>
      <c r="F7" s="63"/>
    </row>
    <row r="8" spans="1:6" s="16" customFormat="1" ht="14.25">
      <c r="A8" s="60">
        <v>4</v>
      </c>
      <c r="B8" s="53" t="s">
        <v>223</v>
      </c>
      <c r="C8" s="57" t="s">
        <v>0</v>
      </c>
      <c r="D8" s="61">
        <v>100</v>
      </c>
      <c r="E8" s="62"/>
      <c r="F8" s="63"/>
    </row>
    <row r="9" spans="1:6" s="16" customFormat="1" ht="14.25">
      <c r="A9" s="60">
        <v>5</v>
      </c>
      <c r="B9" s="53" t="s">
        <v>224</v>
      </c>
      <c r="C9" s="57" t="s">
        <v>0</v>
      </c>
      <c r="D9" s="61">
        <v>100</v>
      </c>
      <c r="E9" s="62"/>
      <c r="F9" s="63"/>
    </row>
    <row r="10" spans="1:6" s="16" customFormat="1" ht="14.25">
      <c r="A10" s="60">
        <v>6</v>
      </c>
      <c r="B10" s="53" t="s">
        <v>96</v>
      </c>
      <c r="C10" s="57" t="s">
        <v>0</v>
      </c>
      <c r="D10" s="61">
        <v>60</v>
      </c>
      <c r="E10" s="62"/>
      <c r="F10" s="63"/>
    </row>
    <row r="11" spans="1:6" s="16" customFormat="1" ht="14.25">
      <c r="A11" s="60">
        <v>7</v>
      </c>
      <c r="B11" s="53" t="s">
        <v>95</v>
      </c>
      <c r="C11" s="57" t="s">
        <v>0</v>
      </c>
      <c r="D11" s="61">
        <v>300</v>
      </c>
      <c r="E11" s="62"/>
      <c r="F11" s="63"/>
    </row>
    <row r="12" spans="1:6" s="16" customFormat="1" ht="14.25">
      <c r="A12" s="60">
        <v>8</v>
      </c>
      <c r="B12" s="53" t="s">
        <v>147</v>
      </c>
      <c r="C12" s="57" t="s">
        <v>0</v>
      </c>
      <c r="D12" s="61">
        <v>30</v>
      </c>
      <c r="E12" s="62"/>
      <c r="F12" s="63"/>
    </row>
    <row r="13" spans="1:6" s="16" customFormat="1" ht="14.25">
      <c r="A13" s="60">
        <v>9</v>
      </c>
      <c r="B13" s="53" t="s">
        <v>90</v>
      </c>
      <c r="C13" s="57" t="s">
        <v>0</v>
      </c>
      <c r="D13" s="61">
        <v>20</v>
      </c>
      <c r="E13" s="62"/>
      <c r="F13" s="63"/>
    </row>
    <row r="14" spans="1:6" s="16" customFormat="1" ht="14.25">
      <c r="A14" s="60">
        <v>10</v>
      </c>
      <c r="B14" s="53" t="s">
        <v>106</v>
      </c>
      <c r="C14" s="57" t="s">
        <v>0</v>
      </c>
      <c r="D14" s="61">
        <v>20</v>
      </c>
      <c r="E14" s="62"/>
      <c r="F14" s="63"/>
    </row>
    <row r="15" spans="1:6" s="16" customFormat="1" ht="14.25">
      <c r="A15" s="60">
        <v>11</v>
      </c>
      <c r="B15" s="53" t="s">
        <v>145</v>
      </c>
      <c r="C15" s="57" t="s">
        <v>0</v>
      </c>
      <c r="D15" s="61">
        <v>1000</v>
      </c>
      <c r="E15" s="62"/>
      <c r="F15" s="63"/>
    </row>
    <row r="16" spans="1:6" s="16" customFormat="1" ht="14.25">
      <c r="A16" s="60">
        <v>12</v>
      </c>
      <c r="B16" s="53" t="s">
        <v>130</v>
      </c>
      <c r="C16" s="57" t="s">
        <v>29</v>
      </c>
      <c r="D16" s="61">
        <v>10</v>
      </c>
      <c r="E16" s="62"/>
      <c r="F16" s="63"/>
    </row>
    <row r="17" spans="1:6" s="16" customFormat="1" ht="14.25">
      <c r="A17" s="60">
        <v>13</v>
      </c>
      <c r="B17" s="53" t="s">
        <v>112</v>
      </c>
      <c r="C17" s="57" t="s">
        <v>0</v>
      </c>
      <c r="D17" s="61">
        <v>30</v>
      </c>
      <c r="E17" s="62"/>
      <c r="F17" s="63"/>
    </row>
    <row r="18" spans="1:6" s="16" customFormat="1" ht="14.25">
      <c r="A18" s="60">
        <v>14</v>
      </c>
      <c r="B18" s="53" t="s">
        <v>110</v>
      </c>
      <c r="C18" s="57" t="s">
        <v>111</v>
      </c>
      <c r="D18" s="61">
        <v>200</v>
      </c>
      <c r="E18" s="62"/>
      <c r="F18" s="63"/>
    </row>
    <row r="19" spans="1:6" s="16" customFormat="1" ht="14.25">
      <c r="A19" s="60">
        <v>15</v>
      </c>
      <c r="B19" s="53" t="s">
        <v>91</v>
      </c>
      <c r="C19" s="57" t="s">
        <v>0</v>
      </c>
      <c r="D19" s="61">
        <v>50</v>
      </c>
      <c r="E19" s="62"/>
      <c r="F19" s="63"/>
    </row>
    <row r="20" spans="1:6" s="16" customFormat="1" ht="14.25">
      <c r="A20" s="60">
        <v>16</v>
      </c>
      <c r="B20" s="53" t="s">
        <v>98</v>
      </c>
      <c r="C20" s="57" t="s">
        <v>0</v>
      </c>
      <c r="D20" s="61">
        <v>100</v>
      </c>
      <c r="E20" s="62"/>
      <c r="F20" s="63"/>
    </row>
    <row r="21" spans="1:6" s="16" customFormat="1" ht="14.25">
      <c r="A21" s="60">
        <v>17</v>
      </c>
      <c r="B21" s="53" t="s">
        <v>165</v>
      </c>
      <c r="C21" s="57" t="s">
        <v>0</v>
      </c>
      <c r="D21" s="61">
        <v>200</v>
      </c>
      <c r="E21" s="62"/>
      <c r="F21" s="63"/>
    </row>
    <row r="22" spans="1:6" s="16" customFormat="1" ht="14.25">
      <c r="A22" s="60">
        <v>18</v>
      </c>
      <c r="B22" s="53" t="s">
        <v>101</v>
      </c>
      <c r="C22" s="57" t="s">
        <v>0</v>
      </c>
      <c r="D22" s="61">
        <v>25</v>
      </c>
      <c r="E22" s="62"/>
      <c r="F22" s="63"/>
    </row>
    <row r="23" spans="1:6" s="16" customFormat="1" ht="14.25">
      <c r="A23" s="60">
        <v>19</v>
      </c>
      <c r="B23" s="53" t="s">
        <v>99</v>
      </c>
      <c r="C23" s="57" t="s">
        <v>0</v>
      </c>
      <c r="D23" s="61">
        <v>20</v>
      </c>
      <c r="E23" s="62"/>
      <c r="F23" s="63"/>
    </row>
    <row r="24" spans="1:6" s="16" customFormat="1" ht="14.25">
      <c r="A24" s="60">
        <v>20</v>
      </c>
      <c r="B24" s="53" t="s">
        <v>87</v>
      </c>
      <c r="C24" s="57" t="s">
        <v>0</v>
      </c>
      <c r="D24" s="61">
        <v>60</v>
      </c>
      <c r="E24" s="62"/>
      <c r="F24" s="63"/>
    </row>
    <row r="25" spans="1:6" s="16" customFormat="1" ht="14.25">
      <c r="A25" s="60">
        <v>21</v>
      </c>
      <c r="B25" s="53" t="s">
        <v>225</v>
      </c>
      <c r="C25" s="57" t="s">
        <v>0</v>
      </c>
      <c r="D25" s="64">
        <v>1500</v>
      </c>
      <c r="E25" s="62"/>
      <c r="F25" s="63"/>
    </row>
    <row r="26" spans="1:6" s="16" customFormat="1" ht="14.25">
      <c r="A26" s="60">
        <v>22</v>
      </c>
      <c r="B26" s="53" t="s">
        <v>226</v>
      </c>
      <c r="C26" s="57" t="s">
        <v>0</v>
      </c>
      <c r="D26" s="61">
        <v>15000</v>
      </c>
      <c r="E26" s="62"/>
      <c r="F26" s="63"/>
    </row>
    <row r="27" spans="1:6" s="16" customFormat="1" ht="14.25">
      <c r="A27" s="60">
        <v>23</v>
      </c>
      <c r="B27" s="53" t="s">
        <v>89</v>
      </c>
      <c r="C27" s="57" t="s">
        <v>0</v>
      </c>
      <c r="D27" s="61">
        <v>100</v>
      </c>
      <c r="E27" s="62"/>
      <c r="F27" s="63"/>
    </row>
    <row r="28" spans="1:6" s="16" customFormat="1" ht="14.25">
      <c r="A28" s="60">
        <v>24</v>
      </c>
      <c r="B28" s="53" t="s">
        <v>92</v>
      </c>
      <c r="C28" s="57" t="s">
        <v>61</v>
      </c>
      <c r="D28" s="61">
        <v>10</v>
      </c>
      <c r="E28" s="62"/>
      <c r="F28" s="63"/>
    </row>
    <row r="29" spans="1:6" s="16" customFormat="1" ht="14.25">
      <c r="A29" s="60">
        <v>25</v>
      </c>
      <c r="B29" s="53" t="s">
        <v>93</v>
      </c>
      <c r="C29" s="57" t="s">
        <v>61</v>
      </c>
      <c r="D29" s="61">
        <v>10</v>
      </c>
      <c r="E29" s="62"/>
      <c r="F29" s="63"/>
    </row>
    <row r="30" spans="1:6" s="16" customFormat="1" ht="14.25">
      <c r="A30" s="60">
        <v>26</v>
      </c>
      <c r="B30" s="53" t="s">
        <v>19</v>
      </c>
      <c r="C30" s="57" t="s">
        <v>155</v>
      </c>
      <c r="D30" s="61">
        <v>300</v>
      </c>
      <c r="E30" s="62"/>
      <c r="F30" s="63"/>
    </row>
    <row r="31" spans="1:6" s="16" customFormat="1" ht="14.25">
      <c r="A31" s="60">
        <v>27</v>
      </c>
      <c r="B31" s="53" t="s">
        <v>142</v>
      </c>
      <c r="C31" s="57" t="s">
        <v>118</v>
      </c>
      <c r="D31" s="61">
        <v>300</v>
      </c>
      <c r="E31" s="62"/>
      <c r="F31" s="63"/>
    </row>
    <row r="32" spans="1:6" s="16" customFormat="1" ht="14.25">
      <c r="A32" s="60">
        <v>28</v>
      </c>
      <c r="B32" s="53" t="s">
        <v>143</v>
      </c>
      <c r="C32" s="57" t="s">
        <v>144</v>
      </c>
      <c r="D32" s="61">
        <v>10</v>
      </c>
      <c r="E32" s="62"/>
      <c r="F32" s="63"/>
    </row>
    <row r="33" spans="1:6" s="16" customFormat="1" ht="14.25">
      <c r="A33" s="60">
        <v>29</v>
      </c>
      <c r="B33" s="53" t="s">
        <v>21</v>
      </c>
      <c r="C33" s="57" t="s">
        <v>117</v>
      </c>
      <c r="D33" s="61">
        <v>200</v>
      </c>
      <c r="E33" s="62"/>
      <c r="F33" s="63"/>
    </row>
    <row r="34" spans="1:6" s="16" customFormat="1" ht="14.25">
      <c r="A34" s="60">
        <v>30</v>
      </c>
      <c r="B34" s="53" t="s">
        <v>100</v>
      </c>
      <c r="C34" s="57" t="s">
        <v>117</v>
      </c>
      <c r="D34" s="61">
        <v>200</v>
      </c>
      <c r="E34" s="62"/>
      <c r="F34" s="63"/>
    </row>
    <row r="35" spans="1:6" s="16" customFormat="1" ht="14.25">
      <c r="A35" s="60">
        <v>31</v>
      </c>
      <c r="B35" s="53" t="s">
        <v>23</v>
      </c>
      <c r="C35" s="57" t="s">
        <v>117</v>
      </c>
      <c r="D35" s="61">
        <v>50</v>
      </c>
      <c r="E35" s="62"/>
      <c r="F35" s="63"/>
    </row>
    <row r="36" spans="1:6" s="16" customFormat="1" ht="14.25">
      <c r="A36" s="60">
        <v>32</v>
      </c>
      <c r="B36" s="53" t="s">
        <v>102</v>
      </c>
      <c r="C36" s="57" t="s">
        <v>0</v>
      </c>
      <c r="D36" s="61">
        <v>200</v>
      </c>
      <c r="E36" s="62"/>
      <c r="F36" s="63"/>
    </row>
    <row r="37" spans="1:6" s="16" customFormat="1" ht="14.25">
      <c r="A37" s="60">
        <v>33</v>
      </c>
      <c r="B37" s="65" t="s">
        <v>88</v>
      </c>
      <c r="C37" s="57" t="s">
        <v>0</v>
      </c>
      <c r="D37" s="61">
        <v>10</v>
      </c>
      <c r="E37" s="62"/>
      <c r="F37" s="63"/>
    </row>
    <row r="38" spans="1:6" s="16" customFormat="1" ht="14.25">
      <c r="A38" s="60">
        <v>34</v>
      </c>
      <c r="B38" s="65" t="s">
        <v>134</v>
      </c>
      <c r="C38" s="57" t="s">
        <v>0</v>
      </c>
      <c r="D38" s="61">
        <v>30</v>
      </c>
      <c r="E38" s="62"/>
      <c r="F38" s="63"/>
    </row>
    <row r="39" spans="1:6" s="16" customFormat="1" ht="14.25">
      <c r="A39" s="60">
        <v>35</v>
      </c>
      <c r="B39" s="53" t="s">
        <v>105</v>
      </c>
      <c r="C39" s="57" t="s">
        <v>0</v>
      </c>
      <c r="D39" s="61">
        <v>10</v>
      </c>
      <c r="E39" s="62"/>
      <c r="F39" s="63"/>
    </row>
    <row r="40" spans="1:6" s="16" customFormat="1" ht="14.25">
      <c r="A40" s="60">
        <v>36</v>
      </c>
      <c r="B40" s="53" t="s">
        <v>104</v>
      </c>
      <c r="C40" s="57" t="s">
        <v>0</v>
      </c>
      <c r="D40" s="61">
        <v>250</v>
      </c>
      <c r="E40" s="62"/>
      <c r="F40" s="63"/>
    </row>
    <row r="41" spans="1:6" s="16" customFormat="1" ht="14.25">
      <c r="A41" s="60">
        <v>37</v>
      </c>
      <c r="B41" s="53" t="s">
        <v>35</v>
      </c>
      <c r="C41" s="57" t="s">
        <v>0</v>
      </c>
      <c r="D41" s="61">
        <v>30</v>
      </c>
      <c r="E41" s="62"/>
      <c r="F41" s="63"/>
    </row>
    <row r="42" spans="1:6" s="16" customFormat="1" ht="14.25">
      <c r="A42" s="60">
        <v>38</v>
      </c>
      <c r="B42" s="53" t="s">
        <v>36</v>
      </c>
      <c r="C42" s="57" t="s">
        <v>0</v>
      </c>
      <c r="D42" s="61">
        <v>30</v>
      </c>
      <c r="E42" s="62"/>
      <c r="F42" s="63"/>
    </row>
    <row r="43" spans="1:6" s="16" customFormat="1" ht="14.25">
      <c r="A43" s="60">
        <v>39</v>
      </c>
      <c r="B43" s="53" t="s">
        <v>103</v>
      </c>
      <c r="C43" s="57" t="s">
        <v>0</v>
      </c>
      <c r="D43" s="61">
        <v>20</v>
      </c>
      <c r="E43" s="62"/>
      <c r="F43" s="63"/>
    </row>
    <row r="44" spans="1:6" s="16" customFormat="1" ht="14.25">
      <c r="A44" s="60">
        <v>40</v>
      </c>
      <c r="B44" s="53" t="s">
        <v>227</v>
      </c>
      <c r="C44" s="57" t="s">
        <v>0</v>
      </c>
      <c r="D44" s="61">
        <v>200</v>
      </c>
      <c r="E44" s="62"/>
      <c r="F44" s="63"/>
    </row>
    <row r="45" spans="1:6" s="16" customFormat="1" ht="14.25">
      <c r="A45" s="60">
        <v>41</v>
      </c>
      <c r="B45" s="53" t="s">
        <v>121</v>
      </c>
      <c r="C45" s="57" t="s">
        <v>0</v>
      </c>
      <c r="D45" s="61">
        <v>300</v>
      </c>
      <c r="E45" s="62"/>
      <c r="F45" s="63"/>
    </row>
    <row r="46" spans="1:6" s="16" customFormat="1" ht="14.25">
      <c r="A46" s="60">
        <v>42</v>
      </c>
      <c r="B46" s="53" t="s">
        <v>228</v>
      </c>
      <c r="C46" s="57" t="s">
        <v>0</v>
      </c>
      <c r="D46" s="61">
        <v>200</v>
      </c>
      <c r="E46" s="62"/>
      <c r="F46" s="63"/>
    </row>
    <row r="47" spans="1:6" s="16" customFormat="1" ht="14.25">
      <c r="A47" s="60">
        <v>43</v>
      </c>
      <c r="B47" s="53" t="s">
        <v>128</v>
      </c>
      <c r="C47" s="57" t="s">
        <v>0</v>
      </c>
      <c r="D47" s="61">
        <v>500</v>
      </c>
      <c r="E47" s="62"/>
      <c r="F47" s="63"/>
    </row>
    <row r="48" spans="1:6" s="16" customFormat="1" ht="14.25">
      <c r="A48" s="60">
        <v>44</v>
      </c>
      <c r="B48" s="53" t="s">
        <v>229</v>
      </c>
      <c r="C48" s="57" t="s">
        <v>0</v>
      </c>
      <c r="D48" s="61">
        <v>900</v>
      </c>
      <c r="E48" s="62"/>
      <c r="F48" s="63"/>
    </row>
    <row r="49" spans="1:6" s="16" customFormat="1" ht="14.25">
      <c r="A49" s="60">
        <v>45</v>
      </c>
      <c r="B49" s="53" t="s">
        <v>168</v>
      </c>
      <c r="C49" s="57" t="s">
        <v>0</v>
      </c>
      <c r="D49" s="61">
        <v>500</v>
      </c>
      <c r="E49" s="62"/>
      <c r="F49" s="63"/>
    </row>
    <row r="50" spans="1:6" s="16" customFormat="1" ht="14.25">
      <c r="A50" s="60">
        <v>46</v>
      </c>
      <c r="B50" s="53" t="s">
        <v>126</v>
      </c>
      <c r="C50" s="57" t="s">
        <v>0</v>
      </c>
      <c r="D50" s="61">
        <v>300</v>
      </c>
      <c r="E50" s="62"/>
      <c r="F50" s="63"/>
    </row>
    <row r="51" spans="1:6" s="16" customFormat="1" ht="14.25">
      <c r="A51" s="60">
        <v>47</v>
      </c>
      <c r="B51" s="53" t="s">
        <v>127</v>
      </c>
      <c r="C51" s="57" t="s">
        <v>0</v>
      </c>
      <c r="D51" s="61">
        <v>50</v>
      </c>
      <c r="E51" s="62"/>
      <c r="F51" s="63"/>
    </row>
    <row r="52" spans="1:6" s="16" customFormat="1" ht="14.25">
      <c r="A52" s="60">
        <v>48</v>
      </c>
      <c r="B52" s="53" t="s">
        <v>115</v>
      </c>
      <c r="C52" s="57" t="s">
        <v>0</v>
      </c>
      <c r="D52" s="61">
        <v>20</v>
      </c>
      <c r="E52" s="62"/>
      <c r="F52" s="63"/>
    </row>
    <row r="53" spans="1:6" s="16" customFormat="1" ht="14.25">
      <c r="A53" s="60">
        <v>49</v>
      </c>
      <c r="B53" s="53" t="s">
        <v>109</v>
      </c>
      <c r="C53" s="57" t="s">
        <v>0</v>
      </c>
      <c r="D53" s="61">
        <v>20</v>
      </c>
      <c r="E53" s="62"/>
      <c r="F53" s="63"/>
    </row>
    <row r="54" spans="1:6" s="16" customFormat="1" ht="14.25">
      <c r="A54" s="60">
        <v>50</v>
      </c>
      <c r="B54" s="53" t="s">
        <v>141</v>
      </c>
      <c r="C54" s="57" t="s">
        <v>0</v>
      </c>
      <c r="D54" s="61">
        <v>20</v>
      </c>
      <c r="E54" s="62"/>
      <c r="F54" s="63"/>
    </row>
    <row r="55" spans="1:6" s="16" customFormat="1" ht="14.25">
      <c r="A55" s="60">
        <v>51</v>
      </c>
      <c r="B55" s="53" t="s">
        <v>113</v>
      </c>
      <c r="C55" s="57" t="s">
        <v>0</v>
      </c>
      <c r="D55" s="61">
        <v>50</v>
      </c>
      <c r="E55" s="62"/>
      <c r="F55" s="63"/>
    </row>
    <row r="56" spans="1:6" s="16" customFormat="1" ht="14.25">
      <c r="A56" s="60">
        <v>52</v>
      </c>
      <c r="B56" s="53" t="s">
        <v>114</v>
      </c>
      <c r="C56" s="57" t="s">
        <v>0</v>
      </c>
      <c r="D56" s="61">
        <v>50</v>
      </c>
      <c r="E56" s="62"/>
      <c r="F56" s="63"/>
    </row>
    <row r="57" spans="1:6" s="16" customFormat="1" ht="14.25">
      <c r="A57" s="60">
        <v>53</v>
      </c>
      <c r="B57" s="53" t="s">
        <v>131</v>
      </c>
      <c r="C57" s="57" t="s">
        <v>0</v>
      </c>
      <c r="D57" s="61">
        <v>20</v>
      </c>
      <c r="E57" s="62"/>
      <c r="F57" s="63"/>
    </row>
    <row r="58" spans="1:6" s="16" customFormat="1" ht="14.25">
      <c r="A58" s="60">
        <v>54</v>
      </c>
      <c r="B58" s="53" t="s">
        <v>152</v>
      </c>
      <c r="C58" s="57" t="s">
        <v>0</v>
      </c>
      <c r="D58" s="61">
        <v>20</v>
      </c>
      <c r="E58" s="62"/>
      <c r="F58" s="63"/>
    </row>
    <row r="59" spans="1:6" s="16" customFormat="1" ht="14.25">
      <c r="A59" s="60">
        <v>55</v>
      </c>
      <c r="B59" s="53" t="s">
        <v>132</v>
      </c>
      <c r="C59" s="57" t="s">
        <v>0</v>
      </c>
      <c r="D59" s="61">
        <v>30</v>
      </c>
      <c r="E59" s="62"/>
      <c r="F59" s="63"/>
    </row>
    <row r="60" spans="1:6" s="16" customFormat="1" ht="14.25">
      <c r="A60" s="60">
        <v>56</v>
      </c>
      <c r="B60" s="53" t="s">
        <v>203</v>
      </c>
      <c r="C60" s="57" t="s">
        <v>0</v>
      </c>
      <c r="D60" s="61">
        <v>5</v>
      </c>
      <c r="E60" s="62"/>
      <c r="F60" s="63"/>
    </row>
    <row r="61" spans="1:6" s="16" customFormat="1" ht="14.25">
      <c r="A61" s="60">
        <v>57</v>
      </c>
      <c r="B61" s="53" t="s">
        <v>230</v>
      </c>
      <c r="C61" s="57" t="s">
        <v>0</v>
      </c>
      <c r="D61" s="61">
        <v>5</v>
      </c>
      <c r="E61" s="62"/>
      <c r="F61" s="63"/>
    </row>
    <row r="62" spans="1:6" s="16" customFormat="1" ht="14.25">
      <c r="A62" s="60">
        <v>58</v>
      </c>
      <c r="B62" s="53" t="s">
        <v>133</v>
      </c>
      <c r="C62" s="57" t="s">
        <v>0</v>
      </c>
      <c r="D62" s="61">
        <v>100</v>
      </c>
      <c r="E62" s="62"/>
      <c r="F62" s="63"/>
    </row>
    <row r="63" spans="1:6" s="16" customFormat="1" ht="14.25">
      <c r="A63" s="60">
        <v>59</v>
      </c>
      <c r="B63" s="53" t="s">
        <v>136</v>
      </c>
      <c r="C63" s="57" t="s">
        <v>0</v>
      </c>
      <c r="D63" s="61">
        <v>10000</v>
      </c>
      <c r="E63" s="62"/>
      <c r="F63" s="63"/>
    </row>
    <row r="64" spans="1:6" s="16" customFormat="1" ht="14.25">
      <c r="A64" s="60">
        <v>60</v>
      </c>
      <c r="B64" s="53" t="s">
        <v>135</v>
      </c>
      <c r="C64" s="57" t="s">
        <v>0</v>
      </c>
      <c r="D64" s="61">
        <v>500</v>
      </c>
      <c r="E64" s="62"/>
      <c r="F64" s="63"/>
    </row>
    <row r="65" spans="1:6" s="16" customFormat="1" ht="14.25">
      <c r="A65" s="60">
        <v>61</v>
      </c>
      <c r="B65" s="53" t="s">
        <v>116</v>
      </c>
      <c r="C65" s="57" t="s">
        <v>0</v>
      </c>
      <c r="D65" s="61">
        <v>2000</v>
      </c>
      <c r="E65" s="62"/>
      <c r="F65" s="63"/>
    </row>
    <row r="66" spans="1:6" s="16" customFormat="1" ht="14.25">
      <c r="A66" s="60">
        <v>62</v>
      </c>
      <c r="B66" s="53" t="s">
        <v>138</v>
      </c>
      <c r="C66" s="57" t="s">
        <v>0</v>
      </c>
      <c r="D66" s="61">
        <v>50</v>
      </c>
      <c r="E66" s="62"/>
      <c r="F66" s="63"/>
    </row>
    <row r="67" spans="1:6" s="16" customFormat="1" ht="14.25">
      <c r="A67" s="60">
        <v>63</v>
      </c>
      <c r="B67" s="53" t="s">
        <v>139</v>
      </c>
      <c r="C67" s="57" t="s">
        <v>0</v>
      </c>
      <c r="D67" s="61">
        <v>200</v>
      </c>
      <c r="E67" s="62"/>
      <c r="F67" s="63"/>
    </row>
    <row r="68" spans="1:6" s="16" customFormat="1" ht="14.25">
      <c r="A68" s="60">
        <v>64</v>
      </c>
      <c r="B68" s="53" t="s">
        <v>140</v>
      </c>
      <c r="C68" s="57" t="s">
        <v>0</v>
      </c>
      <c r="D68" s="61">
        <v>300</v>
      </c>
      <c r="E68" s="62"/>
      <c r="F68" s="63"/>
    </row>
    <row r="69" spans="1:6" s="16" customFormat="1" ht="14.25">
      <c r="A69" s="60">
        <v>65</v>
      </c>
      <c r="B69" s="53" t="s">
        <v>146</v>
      </c>
      <c r="C69" s="57" t="s">
        <v>0</v>
      </c>
      <c r="D69" s="61">
        <v>50</v>
      </c>
      <c r="E69" s="62"/>
      <c r="F69" s="63"/>
    </row>
    <row r="70" spans="1:6" s="16" customFormat="1" ht="14.25">
      <c r="A70" s="60">
        <v>66</v>
      </c>
      <c r="B70" s="53" t="s">
        <v>207</v>
      </c>
      <c r="C70" s="57" t="s">
        <v>0</v>
      </c>
      <c r="D70" s="61">
        <v>200</v>
      </c>
      <c r="E70" s="62"/>
      <c r="F70" s="63"/>
    </row>
    <row r="71" spans="1:6" s="16" customFormat="1" ht="14.25">
      <c r="A71" s="60">
        <v>67</v>
      </c>
      <c r="B71" s="53" t="s">
        <v>231</v>
      </c>
      <c r="C71" s="57" t="s">
        <v>149</v>
      </c>
      <c r="D71" s="61">
        <v>10</v>
      </c>
      <c r="E71" s="62"/>
      <c r="F71" s="63"/>
    </row>
    <row r="72" spans="1:6" s="16" customFormat="1" ht="14.25">
      <c r="A72" s="60">
        <v>68</v>
      </c>
      <c r="B72" s="53" t="s">
        <v>150</v>
      </c>
      <c r="C72" s="57" t="s">
        <v>151</v>
      </c>
      <c r="D72" s="61">
        <v>20</v>
      </c>
      <c r="E72" s="62"/>
      <c r="F72" s="63"/>
    </row>
    <row r="73" spans="1:6" s="16" customFormat="1" ht="14.25">
      <c r="A73" s="60">
        <v>69</v>
      </c>
      <c r="B73" s="53" t="s">
        <v>153</v>
      </c>
      <c r="C73" s="57" t="s">
        <v>0</v>
      </c>
      <c r="D73" s="61">
        <v>10000</v>
      </c>
      <c r="E73" s="62"/>
      <c r="F73" s="63"/>
    </row>
    <row r="74" spans="1:6" s="16" customFormat="1" ht="14.25">
      <c r="A74" s="60">
        <v>70</v>
      </c>
      <c r="B74" s="53" t="s">
        <v>154</v>
      </c>
      <c r="C74" s="57" t="s">
        <v>0</v>
      </c>
      <c r="D74" s="61">
        <v>10</v>
      </c>
      <c r="E74" s="62"/>
      <c r="F74" s="63"/>
    </row>
    <row r="75" spans="1:6" s="16" customFormat="1" ht="14.25">
      <c r="A75" s="60">
        <v>71</v>
      </c>
      <c r="B75" s="53" t="s">
        <v>157</v>
      </c>
      <c r="C75" s="57" t="s">
        <v>156</v>
      </c>
      <c r="D75" s="61">
        <v>4270</v>
      </c>
      <c r="E75" s="62"/>
      <c r="F75" s="63"/>
    </row>
    <row r="76" spans="1:6" s="16" customFormat="1" ht="14.25">
      <c r="A76" s="60">
        <v>72</v>
      </c>
      <c r="B76" s="53" t="s">
        <v>158</v>
      </c>
      <c r="C76" s="57" t="s">
        <v>156</v>
      </c>
      <c r="D76" s="61">
        <v>100</v>
      </c>
      <c r="E76" s="62"/>
      <c r="F76" s="63"/>
    </row>
    <row r="77" spans="1:6" s="16" customFormat="1" ht="14.25">
      <c r="A77" s="60">
        <v>73</v>
      </c>
      <c r="B77" s="53" t="s">
        <v>159</v>
      </c>
      <c r="C77" s="57" t="s">
        <v>0</v>
      </c>
      <c r="D77" s="61">
        <v>5</v>
      </c>
      <c r="E77" s="62"/>
      <c r="F77" s="63"/>
    </row>
    <row r="78" spans="1:6" s="16" customFormat="1" ht="14.25">
      <c r="A78" s="60">
        <v>74</v>
      </c>
      <c r="B78" s="53" t="s">
        <v>160</v>
      </c>
      <c r="C78" s="57" t="s">
        <v>0</v>
      </c>
      <c r="D78" s="61">
        <v>5</v>
      </c>
      <c r="E78" s="62"/>
      <c r="F78" s="63"/>
    </row>
    <row r="79" spans="1:6" s="16" customFormat="1" ht="14.25">
      <c r="A79" s="60">
        <v>75</v>
      </c>
      <c r="B79" s="53" t="s">
        <v>208</v>
      </c>
      <c r="C79" s="57" t="s">
        <v>0</v>
      </c>
      <c r="D79" s="61">
        <v>30</v>
      </c>
      <c r="E79" s="62"/>
      <c r="F79" s="63"/>
    </row>
    <row r="80" spans="1:6" s="16" customFormat="1" ht="14.25">
      <c r="A80" s="60">
        <v>76</v>
      </c>
      <c r="B80" s="53" t="s">
        <v>209</v>
      </c>
      <c r="C80" s="57" t="s">
        <v>0</v>
      </c>
      <c r="D80" s="61">
        <v>20</v>
      </c>
      <c r="E80" s="62"/>
      <c r="F80" s="63"/>
    </row>
    <row r="81" spans="1:6" s="16" customFormat="1" ht="14.25">
      <c r="A81" s="60">
        <v>77</v>
      </c>
      <c r="B81" s="53" t="s">
        <v>210</v>
      </c>
      <c r="C81" s="57" t="s">
        <v>0</v>
      </c>
      <c r="D81" s="61">
        <v>20</v>
      </c>
      <c r="E81" s="62"/>
      <c r="F81" s="63"/>
    </row>
    <row r="82" spans="1:6" s="16" customFormat="1" ht="14.25">
      <c r="A82" s="60">
        <v>78</v>
      </c>
      <c r="B82" s="53" t="s">
        <v>211</v>
      </c>
      <c r="C82" s="57" t="s">
        <v>0</v>
      </c>
      <c r="D82" s="61">
        <v>10</v>
      </c>
      <c r="E82" s="62"/>
      <c r="F82" s="63"/>
    </row>
    <row r="83" spans="1:6" s="16" customFormat="1" ht="14.25">
      <c r="A83" s="60">
        <v>79</v>
      </c>
      <c r="B83" s="53" t="s">
        <v>212</v>
      </c>
      <c r="C83" s="57" t="s">
        <v>0</v>
      </c>
      <c r="D83" s="61">
        <v>5</v>
      </c>
      <c r="E83" s="62"/>
      <c r="F83" s="63"/>
    </row>
    <row r="84" spans="1:6" s="16" customFormat="1" ht="14.25">
      <c r="A84" s="60">
        <v>80</v>
      </c>
      <c r="B84" s="53" t="s">
        <v>213</v>
      </c>
      <c r="C84" s="57" t="s">
        <v>0</v>
      </c>
      <c r="D84" s="61">
        <v>5</v>
      </c>
      <c r="E84" s="62"/>
      <c r="F84" s="63"/>
    </row>
    <row r="85" spans="1:6" s="16" customFormat="1" ht="14.25">
      <c r="A85" s="60">
        <v>81</v>
      </c>
      <c r="B85" s="53" t="s">
        <v>214</v>
      </c>
      <c r="C85" s="57" t="s">
        <v>0</v>
      </c>
      <c r="D85" s="61">
        <v>5</v>
      </c>
      <c r="E85" s="62"/>
      <c r="F85" s="63"/>
    </row>
    <row r="86" spans="1:6" s="16" customFormat="1" ht="14.25">
      <c r="A86" s="60">
        <v>82</v>
      </c>
      <c r="B86" s="53" t="s">
        <v>215</v>
      </c>
      <c r="C86" s="57" t="s">
        <v>0</v>
      </c>
      <c r="D86" s="61">
        <v>5</v>
      </c>
      <c r="E86" s="62"/>
      <c r="F86" s="63"/>
    </row>
    <row r="87" spans="1:6" s="16" customFormat="1" ht="14.25">
      <c r="A87" s="60">
        <v>83</v>
      </c>
      <c r="B87" s="53" t="s">
        <v>216</v>
      </c>
      <c r="C87" s="57" t="s">
        <v>0</v>
      </c>
      <c r="D87" s="61">
        <v>5</v>
      </c>
      <c r="E87" s="62"/>
      <c r="F87" s="63"/>
    </row>
    <row r="88" spans="1:6" s="16" customFormat="1" ht="14.25">
      <c r="A88" s="60">
        <v>84</v>
      </c>
      <c r="B88" s="53" t="s">
        <v>217</v>
      </c>
      <c r="C88" s="57" t="s">
        <v>0</v>
      </c>
      <c r="D88" s="61">
        <v>5</v>
      </c>
      <c r="E88" s="62"/>
      <c r="F88" s="63"/>
    </row>
    <row r="89" spans="1:6" s="16" customFormat="1" ht="14.25">
      <c r="A89" s="60">
        <v>85</v>
      </c>
      <c r="B89" s="53" t="s">
        <v>218</v>
      </c>
      <c r="C89" s="57" t="s">
        <v>0</v>
      </c>
      <c r="D89" s="61">
        <v>5</v>
      </c>
      <c r="E89" s="62"/>
      <c r="F89" s="63"/>
    </row>
    <row r="90" spans="1:6" s="16" customFormat="1" ht="14.25">
      <c r="A90" s="60">
        <v>86</v>
      </c>
      <c r="B90" s="53" t="s">
        <v>219</v>
      </c>
      <c r="C90" s="57" t="s">
        <v>0</v>
      </c>
      <c r="D90" s="61">
        <v>5</v>
      </c>
      <c r="E90" s="62"/>
      <c r="F90" s="63"/>
    </row>
    <row r="91" spans="1:6" s="16" customFormat="1" ht="14.25">
      <c r="A91" s="60">
        <v>87</v>
      </c>
      <c r="B91" s="53" t="s">
        <v>232</v>
      </c>
      <c r="C91" s="57" t="s">
        <v>0</v>
      </c>
      <c r="D91" s="61">
        <v>5</v>
      </c>
      <c r="E91" s="62"/>
      <c r="F91" s="63"/>
    </row>
    <row r="92" spans="1:6" s="16" customFormat="1" ht="14.25">
      <c r="A92" s="60">
        <v>88</v>
      </c>
      <c r="B92" s="53" t="s">
        <v>220</v>
      </c>
      <c r="C92" s="57" t="s">
        <v>0</v>
      </c>
      <c r="D92" s="61">
        <v>10</v>
      </c>
      <c r="E92" s="62"/>
      <c r="F92" s="63"/>
    </row>
    <row r="93" spans="1:6" s="16" customFormat="1" ht="14.25">
      <c r="A93" s="60">
        <v>89</v>
      </c>
      <c r="B93" s="53" t="s">
        <v>221</v>
      </c>
      <c r="C93" s="57" t="s">
        <v>0</v>
      </c>
      <c r="D93" s="61">
        <v>10</v>
      </c>
      <c r="E93" s="62"/>
      <c r="F93" s="63"/>
    </row>
    <row r="94" spans="2:6" ht="24.75" customHeight="1">
      <c r="B94" s="52"/>
      <c r="C94" s="49"/>
      <c r="D94" s="50"/>
      <c r="E94" s="51" t="s">
        <v>245</v>
      </c>
      <c r="F94" s="7"/>
    </row>
    <row r="95" spans="2:6" ht="21.75" customHeight="1">
      <c r="B95" s="52"/>
      <c r="C95" s="49"/>
      <c r="D95" s="50"/>
      <c r="E95" s="51" t="s">
        <v>222</v>
      </c>
      <c r="F95" s="7"/>
    </row>
    <row r="96" spans="2:6" ht="22.5" customHeight="1">
      <c r="B96" s="52"/>
      <c r="C96" s="49"/>
      <c r="D96" s="50"/>
      <c r="E96" s="51" t="s">
        <v>244</v>
      </c>
      <c r="F96" s="7"/>
    </row>
    <row r="97" spans="2:3" ht="12.75">
      <c r="B97" s="15"/>
      <c r="C97" s="34"/>
    </row>
    <row r="98" ht="12.75">
      <c r="B98" s="16"/>
    </row>
    <row r="99" ht="18.75" customHeight="1" hidden="1"/>
    <row r="100" spans="1:6" ht="20.25">
      <c r="A100" s="37"/>
      <c r="B100" s="35" t="s">
        <v>206</v>
      </c>
      <c r="C100" s="37"/>
      <c r="D100" s="38"/>
      <c r="E100" s="39"/>
      <c r="F100" s="40"/>
    </row>
    <row r="101" spans="1:6" ht="20.25">
      <c r="A101" s="36"/>
      <c r="B101" s="35" t="s">
        <v>178</v>
      </c>
      <c r="C101" s="41"/>
      <c r="D101" s="42"/>
      <c r="E101" s="43"/>
      <c r="F101" s="44"/>
    </row>
    <row r="102" spans="1:6" ht="15">
      <c r="A102" s="33" t="s">
        <v>205</v>
      </c>
      <c r="B102" s="47" t="s">
        <v>174</v>
      </c>
      <c r="C102" s="33" t="s">
        <v>97</v>
      </c>
      <c r="D102" s="23" t="s">
        <v>2</v>
      </c>
      <c r="E102" s="25" t="s">
        <v>108</v>
      </c>
      <c r="F102" s="48" t="s">
        <v>69</v>
      </c>
    </row>
    <row r="103" spans="1:6" ht="14.25">
      <c r="A103" s="52">
        <v>1</v>
      </c>
      <c r="B103" s="53" t="s">
        <v>145</v>
      </c>
      <c r="C103" s="52" t="s">
        <v>0</v>
      </c>
      <c r="D103" s="54">
        <v>570</v>
      </c>
      <c r="E103" s="55"/>
      <c r="F103" s="56"/>
    </row>
    <row r="104" spans="1:6" ht="14.25">
      <c r="A104" s="52">
        <v>2</v>
      </c>
      <c r="B104" s="53" t="s">
        <v>95</v>
      </c>
      <c r="C104" s="52" t="s">
        <v>0</v>
      </c>
      <c r="D104" s="54">
        <v>300</v>
      </c>
      <c r="E104" s="55"/>
      <c r="F104" s="56"/>
    </row>
    <row r="105" spans="1:6" ht="14.25">
      <c r="A105" s="52">
        <v>3</v>
      </c>
      <c r="B105" s="53" t="s">
        <v>110</v>
      </c>
      <c r="C105" s="52" t="s">
        <v>0</v>
      </c>
      <c r="D105" s="54">
        <v>50</v>
      </c>
      <c r="E105" s="55"/>
      <c r="F105" s="56"/>
    </row>
    <row r="106" spans="1:6" ht="14.25">
      <c r="A106" s="52">
        <v>4</v>
      </c>
      <c r="B106" s="53" t="s">
        <v>112</v>
      </c>
      <c r="C106" s="52" t="s">
        <v>0</v>
      </c>
      <c r="D106" s="54">
        <v>23</v>
      </c>
      <c r="E106" s="55"/>
      <c r="F106" s="56"/>
    </row>
    <row r="107" spans="1:6" ht="14.25">
      <c r="A107" s="52">
        <v>5</v>
      </c>
      <c r="B107" s="53" t="s">
        <v>98</v>
      </c>
      <c r="C107" s="52" t="s">
        <v>0</v>
      </c>
      <c r="D107" s="54">
        <v>50</v>
      </c>
      <c r="E107" s="55"/>
      <c r="F107" s="56"/>
    </row>
    <row r="108" spans="1:6" ht="14.25">
      <c r="A108" s="52">
        <v>6</v>
      </c>
      <c r="B108" s="53" t="s">
        <v>90</v>
      </c>
      <c r="C108" s="52" t="s">
        <v>0</v>
      </c>
      <c r="D108" s="54">
        <v>47</v>
      </c>
      <c r="E108" s="55"/>
      <c r="F108" s="56"/>
    </row>
    <row r="109" spans="1:6" ht="14.25">
      <c r="A109" s="52">
        <v>7</v>
      </c>
      <c r="B109" s="53" t="s">
        <v>102</v>
      </c>
      <c r="C109" s="52" t="s">
        <v>0</v>
      </c>
      <c r="D109" s="54">
        <v>70</v>
      </c>
      <c r="E109" s="55"/>
      <c r="F109" s="56"/>
    </row>
    <row r="110" spans="1:6" ht="14.25">
      <c r="A110" s="52">
        <v>8</v>
      </c>
      <c r="B110" s="53" t="s">
        <v>109</v>
      </c>
      <c r="C110" s="52" t="s">
        <v>0</v>
      </c>
      <c r="D110" s="54">
        <v>9</v>
      </c>
      <c r="E110" s="55"/>
      <c r="F110" s="56"/>
    </row>
    <row r="111" spans="1:6" ht="14.25">
      <c r="A111" s="52">
        <v>9</v>
      </c>
      <c r="B111" s="53" t="s">
        <v>101</v>
      </c>
      <c r="C111" s="52" t="s">
        <v>0</v>
      </c>
      <c r="D111" s="54">
        <v>11</v>
      </c>
      <c r="E111" s="55"/>
      <c r="F111" s="56"/>
    </row>
    <row r="112" spans="1:6" ht="14.25">
      <c r="A112" s="52">
        <v>10</v>
      </c>
      <c r="B112" s="53" t="s">
        <v>99</v>
      </c>
      <c r="C112" s="52" t="s">
        <v>0</v>
      </c>
      <c r="D112" s="54">
        <v>3</v>
      </c>
      <c r="E112" s="55"/>
      <c r="F112" s="56"/>
    </row>
    <row r="113" spans="1:6" ht="14.25">
      <c r="A113" s="52">
        <v>11</v>
      </c>
      <c r="B113" s="53" t="s">
        <v>19</v>
      </c>
      <c r="C113" s="57" t="s">
        <v>175</v>
      </c>
      <c r="D113" s="54">
        <v>70</v>
      </c>
      <c r="E113" s="55"/>
      <c r="F113" s="56"/>
    </row>
    <row r="114" spans="1:6" ht="14.25">
      <c r="A114" s="52">
        <v>12</v>
      </c>
      <c r="B114" s="53" t="s">
        <v>161</v>
      </c>
      <c r="C114" s="57" t="s">
        <v>162</v>
      </c>
      <c r="D114" s="54">
        <v>50</v>
      </c>
      <c r="E114" s="55"/>
      <c r="F114" s="56"/>
    </row>
    <row r="115" spans="1:6" ht="14.25">
      <c r="A115" s="52">
        <v>13</v>
      </c>
      <c r="B115" s="53" t="s">
        <v>163</v>
      </c>
      <c r="C115" s="52" t="s">
        <v>0</v>
      </c>
      <c r="D115" s="54">
        <v>8</v>
      </c>
      <c r="E115" s="55"/>
      <c r="F115" s="56"/>
    </row>
    <row r="116" spans="1:6" ht="14.25">
      <c r="A116" s="52">
        <v>14</v>
      </c>
      <c r="B116" s="53" t="s">
        <v>227</v>
      </c>
      <c r="C116" s="52" t="s">
        <v>0</v>
      </c>
      <c r="D116" s="54">
        <v>50</v>
      </c>
      <c r="E116" s="55"/>
      <c r="F116" s="56"/>
    </row>
    <row r="117" spans="1:6" ht="14.25">
      <c r="A117" s="52">
        <v>15</v>
      </c>
      <c r="B117" s="53" t="s">
        <v>121</v>
      </c>
      <c r="C117" s="52" t="s">
        <v>0</v>
      </c>
      <c r="D117" s="54">
        <v>10</v>
      </c>
      <c r="E117" s="55"/>
      <c r="F117" s="56"/>
    </row>
    <row r="118" spans="1:6" ht="14.25">
      <c r="A118" s="52">
        <v>16</v>
      </c>
      <c r="B118" s="53" t="s">
        <v>147</v>
      </c>
      <c r="C118" s="52" t="s">
        <v>0</v>
      </c>
      <c r="D118" s="54">
        <v>5</v>
      </c>
      <c r="E118" s="55"/>
      <c r="F118" s="56"/>
    </row>
    <row r="119" spans="1:6" ht="14.25">
      <c r="A119" s="52">
        <v>17</v>
      </c>
      <c r="B119" s="53" t="s">
        <v>128</v>
      </c>
      <c r="C119" s="52" t="s">
        <v>0</v>
      </c>
      <c r="D119" s="54">
        <v>290</v>
      </c>
      <c r="E119" s="55"/>
      <c r="F119" s="56"/>
    </row>
    <row r="120" spans="1:6" ht="14.25">
      <c r="A120" s="52">
        <v>18</v>
      </c>
      <c r="B120" s="53" t="s">
        <v>89</v>
      </c>
      <c r="C120" s="52" t="s">
        <v>0</v>
      </c>
      <c r="D120" s="54">
        <v>50</v>
      </c>
      <c r="E120" s="55"/>
      <c r="F120" s="56"/>
    </row>
    <row r="121" spans="1:6" ht="14.25">
      <c r="A121" s="52">
        <v>19</v>
      </c>
      <c r="B121" s="53" t="s">
        <v>115</v>
      </c>
      <c r="C121" s="52" t="s">
        <v>0</v>
      </c>
      <c r="D121" s="54">
        <v>10</v>
      </c>
      <c r="E121" s="55"/>
      <c r="F121" s="56"/>
    </row>
    <row r="122" spans="1:6" ht="14.25">
      <c r="A122" s="52">
        <v>20</v>
      </c>
      <c r="B122" s="53" t="s">
        <v>87</v>
      </c>
      <c r="C122" s="52" t="s">
        <v>0</v>
      </c>
      <c r="D122" s="54">
        <v>10</v>
      </c>
      <c r="E122" s="55"/>
      <c r="F122" s="56"/>
    </row>
    <row r="123" spans="1:6" ht="14.25">
      <c r="A123" s="52">
        <v>21</v>
      </c>
      <c r="B123" s="53" t="s">
        <v>94</v>
      </c>
      <c r="C123" s="52" t="s">
        <v>0</v>
      </c>
      <c r="D123" s="54">
        <v>5000</v>
      </c>
      <c r="E123" s="55"/>
      <c r="F123" s="56"/>
    </row>
    <row r="124" spans="1:6" ht="14.25">
      <c r="A124" s="52">
        <v>22</v>
      </c>
      <c r="B124" s="53" t="s">
        <v>164</v>
      </c>
      <c r="C124" s="52" t="s">
        <v>0</v>
      </c>
      <c r="D124" s="54">
        <v>25</v>
      </c>
      <c r="E124" s="55"/>
      <c r="F124" s="56"/>
    </row>
    <row r="125" spans="1:6" ht="14.25">
      <c r="A125" s="52">
        <v>23</v>
      </c>
      <c r="B125" s="53" t="s">
        <v>22</v>
      </c>
      <c r="C125" s="57" t="s">
        <v>176</v>
      </c>
      <c r="D125" s="54">
        <v>25</v>
      </c>
      <c r="E125" s="55"/>
      <c r="F125" s="56"/>
    </row>
    <row r="126" spans="1:6" ht="14.25">
      <c r="A126" s="52">
        <v>24</v>
      </c>
      <c r="B126" s="53" t="s">
        <v>23</v>
      </c>
      <c r="C126" s="57" t="s">
        <v>176</v>
      </c>
      <c r="D126" s="54">
        <v>25</v>
      </c>
      <c r="E126" s="55"/>
      <c r="F126" s="56"/>
    </row>
    <row r="127" spans="1:6" ht="14.25">
      <c r="A127" s="52">
        <v>25</v>
      </c>
      <c r="B127" s="53" t="s">
        <v>165</v>
      </c>
      <c r="C127" s="52" t="s">
        <v>0</v>
      </c>
      <c r="D127" s="54">
        <v>10</v>
      </c>
      <c r="E127" s="55"/>
      <c r="F127" s="56"/>
    </row>
    <row r="128" spans="1:6" ht="14.25">
      <c r="A128" s="52">
        <v>26</v>
      </c>
      <c r="B128" s="53" t="s">
        <v>166</v>
      </c>
      <c r="C128" s="52" t="s">
        <v>0</v>
      </c>
      <c r="D128" s="54">
        <v>1000</v>
      </c>
      <c r="E128" s="55"/>
      <c r="F128" s="56"/>
    </row>
    <row r="129" spans="1:6" ht="14.25">
      <c r="A129" s="52">
        <v>27</v>
      </c>
      <c r="B129" s="53" t="s">
        <v>116</v>
      </c>
      <c r="C129" s="52" t="s">
        <v>0</v>
      </c>
      <c r="D129" s="54">
        <v>500</v>
      </c>
      <c r="E129" s="55"/>
      <c r="F129" s="56"/>
    </row>
    <row r="130" spans="1:6" ht="14.25">
      <c r="A130" s="52">
        <v>28</v>
      </c>
      <c r="B130" s="53" t="s">
        <v>167</v>
      </c>
      <c r="C130" s="52" t="s">
        <v>0</v>
      </c>
      <c r="D130" s="54">
        <v>50</v>
      </c>
      <c r="E130" s="55"/>
      <c r="F130" s="56"/>
    </row>
    <row r="131" spans="1:6" ht="14.25">
      <c r="A131" s="52">
        <v>29</v>
      </c>
      <c r="B131" s="53" t="s">
        <v>123</v>
      </c>
      <c r="C131" s="52" t="s">
        <v>0</v>
      </c>
      <c r="D131" s="54">
        <v>250</v>
      </c>
      <c r="E131" s="55"/>
      <c r="F131" s="56"/>
    </row>
    <row r="132" spans="1:6" ht="14.25">
      <c r="A132" s="52">
        <v>30</v>
      </c>
      <c r="B132" s="53" t="s">
        <v>229</v>
      </c>
      <c r="C132" s="52" t="s">
        <v>0</v>
      </c>
      <c r="D132" s="54">
        <v>250</v>
      </c>
      <c r="E132" s="55"/>
      <c r="F132" s="56"/>
    </row>
    <row r="133" spans="1:6" ht="14.25">
      <c r="A133" s="52">
        <v>31</v>
      </c>
      <c r="B133" s="53" t="s">
        <v>168</v>
      </c>
      <c r="C133" s="52" t="s">
        <v>0</v>
      </c>
      <c r="D133" s="54">
        <v>100</v>
      </c>
      <c r="E133" s="55"/>
      <c r="F133" s="56"/>
    </row>
    <row r="134" spans="1:6" ht="14.25">
      <c r="A134" s="52">
        <v>32</v>
      </c>
      <c r="B134" s="53" t="s">
        <v>169</v>
      </c>
      <c r="C134" s="52" t="s">
        <v>0</v>
      </c>
      <c r="D134" s="54">
        <v>100</v>
      </c>
      <c r="E134" s="55"/>
      <c r="F134" s="56"/>
    </row>
    <row r="135" spans="1:6" ht="14.25">
      <c r="A135" s="52">
        <v>33</v>
      </c>
      <c r="B135" s="53" t="s">
        <v>127</v>
      </c>
      <c r="C135" s="52" t="s">
        <v>0</v>
      </c>
      <c r="D135" s="54">
        <v>2</v>
      </c>
      <c r="E135" s="55"/>
      <c r="F135" s="56"/>
    </row>
    <row r="136" spans="1:6" ht="14.25">
      <c r="A136" s="52">
        <v>34</v>
      </c>
      <c r="B136" s="53" t="s">
        <v>104</v>
      </c>
      <c r="C136" s="52" t="s">
        <v>0</v>
      </c>
      <c r="D136" s="54">
        <v>10</v>
      </c>
      <c r="E136" s="55"/>
      <c r="F136" s="56"/>
    </row>
    <row r="137" spans="1:6" ht="14.25">
      <c r="A137" s="52">
        <v>35</v>
      </c>
      <c r="B137" s="53" t="s">
        <v>152</v>
      </c>
      <c r="C137" s="52" t="s">
        <v>0</v>
      </c>
      <c r="D137" s="54">
        <v>9</v>
      </c>
      <c r="E137" s="55"/>
      <c r="F137" s="56"/>
    </row>
    <row r="138" spans="1:6" ht="14.25">
      <c r="A138" s="52">
        <v>36</v>
      </c>
      <c r="B138" s="53" t="s">
        <v>170</v>
      </c>
      <c r="C138" s="52" t="s">
        <v>0</v>
      </c>
      <c r="D138" s="54">
        <v>2</v>
      </c>
      <c r="E138" s="55"/>
      <c r="F138" s="56"/>
    </row>
    <row r="139" spans="1:6" ht="14.25">
      <c r="A139" s="52">
        <v>37</v>
      </c>
      <c r="B139" s="53" t="s">
        <v>130</v>
      </c>
      <c r="C139" s="52" t="s">
        <v>29</v>
      </c>
      <c r="D139" s="54">
        <v>3</v>
      </c>
      <c r="E139" s="55"/>
      <c r="F139" s="56"/>
    </row>
    <row r="140" spans="1:6" ht="14.25">
      <c r="A140" s="52">
        <v>38</v>
      </c>
      <c r="B140" s="53" t="s">
        <v>133</v>
      </c>
      <c r="C140" s="52" t="s">
        <v>0</v>
      </c>
      <c r="D140" s="54">
        <v>3</v>
      </c>
      <c r="E140" s="55"/>
      <c r="F140" s="56"/>
    </row>
    <row r="141" spans="1:6" ht="14.25">
      <c r="A141" s="52">
        <v>39</v>
      </c>
      <c r="B141" s="53" t="s">
        <v>171</v>
      </c>
      <c r="C141" s="52" t="s">
        <v>0</v>
      </c>
      <c r="D141" s="54">
        <v>4</v>
      </c>
      <c r="E141" s="55"/>
      <c r="F141" s="56"/>
    </row>
    <row r="142" spans="1:6" ht="14.25">
      <c r="A142" s="52">
        <v>40</v>
      </c>
      <c r="B142" s="53" t="s">
        <v>134</v>
      </c>
      <c r="C142" s="52" t="s">
        <v>0</v>
      </c>
      <c r="D142" s="54">
        <v>3</v>
      </c>
      <c r="E142" s="55"/>
      <c r="F142" s="56"/>
    </row>
    <row r="143" spans="1:6" ht="14.25">
      <c r="A143" s="52">
        <v>41</v>
      </c>
      <c r="B143" s="53" t="s">
        <v>150</v>
      </c>
      <c r="C143" s="57" t="s">
        <v>151</v>
      </c>
      <c r="D143" s="54">
        <v>50</v>
      </c>
      <c r="E143" s="55"/>
      <c r="F143" s="56"/>
    </row>
    <row r="144" spans="1:6" ht="14.25">
      <c r="A144" s="52">
        <v>42</v>
      </c>
      <c r="B144" s="53" t="s">
        <v>231</v>
      </c>
      <c r="C144" s="57" t="s">
        <v>149</v>
      </c>
      <c r="D144" s="54">
        <v>6</v>
      </c>
      <c r="E144" s="55"/>
      <c r="F144" s="56"/>
    </row>
    <row r="145" spans="1:6" ht="14.25">
      <c r="A145" s="52">
        <v>43</v>
      </c>
      <c r="B145" s="53" t="s">
        <v>172</v>
      </c>
      <c r="C145" s="52" t="s">
        <v>0</v>
      </c>
      <c r="D145" s="54">
        <v>600</v>
      </c>
      <c r="E145" s="55"/>
      <c r="F145" s="56"/>
    </row>
    <row r="146" spans="1:6" ht="14.25">
      <c r="A146" s="52">
        <v>44</v>
      </c>
      <c r="B146" s="53" t="s">
        <v>173</v>
      </c>
      <c r="C146" s="52" t="s">
        <v>0</v>
      </c>
      <c r="D146" s="54">
        <v>2</v>
      </c>
      <c r="E146" s="55"/>
      <c r="F146" s="56"/>
    </row>
    <row r="147" spans="1:6" ht="14.25">
      <c r="A147" s="52">
        <v>45</v>
      </c>
      <c r="B147" s="58" t="s">
        <v>181</v>
      </c>
      <c r="C147" s="52" t="s">
        <v>0</v>
      </c>
      <c r="D147" s="54">
        <v>80</v>
      </c>
      <c r="E147" s="55"/>
      <c r="F147" s="56"/>
    </row>
    <row r="148" spans="1:6" ht="14.25">
      <c r="A148" s="52">
        <v>46</v>
      </c>
      <c r="B148" s="58" t="s">
        <v>179</v>
      </c>
      <c r="C148" s="52" t="s">
        <v>29</v>
      </c>
      <c r="D148" s="54">
        <v>20</v>
      </c>
      <c r="E148" s="55"/>
      <c r="F148" s="56"/>
    </row>
    <row r="149" spans="1:6" ht="14.25">
      <c r="A149" s="52">
        <v>47</v>
      </c>
      <c r="B149" s="58" t="s">
        <v>180</v>
      </c>
      <c r="C149" s="52" t="s">
        <v>0</v>
      </c>
      <c r="D149" s="54">
        <v>80</v>
      </c>
      <c r="E149" s="55"/>
      <c r="F149" s="56"/>
    </row>
    <row r="150" spans="1:6" ht="14.25">
      <c r="A150" s="52">
        <v>48</v>
      </c>
      <c r="B150" s="58" t="s">
        <v>182</v>
      </c>
      <c r="C150" s="52" t="s">
        <v>0</v>
      </c>
      <c r="D150" s="54">
        <v>80</v>
      </c>
      <c r="E150" s="55"/>
      <c r="F150" s="56"/>
    </row>
    <row r="151" spans="1:6" ht="14.25">
      <c r="A151" s="52">
        <v>49</v>
      </c>
      <c r="B151" s="58" t="s">
        <v>183</v>
      </c>
      <c r="C151" s="52" t="s">
        <v>0</v>
      </c>
      <c r="D151" s="54">
        <v>400</v>
      </c>
      <c r="E151" s="55"/>
      <c r="F151" s="56"/>
    </row>
    <row r="152" spans="1:6" ht="14.25">
      <c r="A152" s="52">
        <v>50</v>
      </c>
      <c r="B152" s="58" t="s">
        <v>184</v>
      </c>
      <c r="C152" s="52" t="s">
        <v>0</v>
      </c>
      <c r="D152" s="54">
        <v>200</v>
      </c>
      <c r="E152" s="55"/>
      <c r="F152" s="56"/>
    </row>
    <row r="153" spans="1:6" ht="14.25">
      <c r="A153" s="52">
        <v>51</v>
      </c>
      <c r="B153" s="58" t="s">
        <v>185</v>
      </c>
      <c r="C153" s="52" t="s">
        <v>0</v>
      </c>
      <c r="D153" s="54">
        <v>200</v>
      </c>
      <c r="E153" s="55"/>
      <c r="F153" s="56"/>
    </row>
    <row r="154" spans="1:6" ht="14.25">
      <c r="A154" s="52">
        <v>52</v>
      </c>
      <c r="B154" s="58" t="s">
        <v>186</v>
      </c>
      <c r="C154" s="52" t="s">
        <v>0</v>
      </c>
      <c r="D154" s="54">
        <v>200</v>
      </c>
      <c r="E154" s="55"/>
      <c r="F154" s="56"/>
    </row>
    <row r="155" spans="1:6" ht="14.25">
      <c r="A155" s="52">
        <v>53</v>
      </c>
      <c r="B155" s="58" t="s">
        <v>187</v>
      </c>
      <c r="C155" s="52" t="s">
        <v>0</v>
      </c>
      <c r="D155" s="54">
        <v>200</v>
      </c>
      <c r="E155" s="55"/>
      <c r="F155" s="56"/>
    </row>
    <row r="156" spans="1:6" ht="14.25">
      <c r="A156" s="52">
        <v>54</v>
      </c>
      <c r="B156" s="58" t="s">
        <v>188</v>
      </c>
      <c r="C156" s="52" t="s">
        <v>0</v>
      </c>
      <c r="D156" s="54">
        <v>40</v>
      </c>
      <c r="E156" s="55"/>
      <c r="F156" s="56"/>
    </row>
    <row r="157" spans="1:6" ht="14.25">
      <c r="A157" s="52">
        <v>55</v>
      </c>
      <c r="B157" s="53" t="s">
        <v>189</v>
      </c>
      <c r="C157" s="52" t="s">
        <v>0</v>
      </c>
      <c r="D157" s="54">
        <v>80</v>
      </c>
      <c r="E157" s="55"/>
      <c r="F157" s="56"/>
    </row>
    <row r="158" spans="1:6" ht="14.25">
      <c r="A158" s="52">
        <v>56</v>
      </c>
      <c r="B158" s="53" t="s">
        <v>190</v>
      </c>
      <c r="C158" s="52" t="s">
        <v>0</v>
      </c>
      <c r="D158" s="54">
        <v>80</v>
      </c>
      <c r="E158" s="55"/>
      <c r="F158" s="56"/>
    </row>
    <row r="159" spans="1:6" ht="14.25">
      <c r="A159" s="52">
        <v>57</v>
      </c>
      <c r="B159" s="53" t="s">
        <v>191</v>
      </c>
      <c r="C159" s="52" t="s">
        <v>192</v>
      </c>
      <c r="D159" s="54">
        <v>40</v>
      </c>
      <c r="E159" s="55"/>
      <c r="F159" s="56"/>
    </row>
    <row r="160" spans="1:6" ht="14.25">
      <c r="A160" s="52">
        <v>58</v>
      </c>
      <c r="B160" s="53" t="s">
        <v>193</v>
      </c>
      <c r="C160" s="52" t="s">
        <v>192</v>
      </c>
      <c r="D160" s="54">
        <v>40</v>
      </c>
      <c r="E160" s="55"/>
      <c r="F160" s="56"/>
    </row>
    <row r="161" spans="1:6" ht="14.25">
      <c r="A161" s="52">
        <v>59</v>
      </c>
      <c r="B161" s="53" t="s">
        <v>194</v>
      </c>
      <c r="C161" s="52" t="s">
        <v>192</v>
      </c>
      <c r="D161" s="54">
        <v>40</v>
      </c>
      <c r="E161" s="55"/>
      <c r="F161" s="56"/>
    </row>
    <row r="162" spans="1:6" ht="14.25">
      <c r="A162" s="52">
        <v>60</v>
      </c>
      <c r="B162" s="53" t="s">
        <v>195</v>
      </c>
      <c r="C162" s="52" t="s">
        <v>192</v>
      </c>
      <c r="D162" s="54">
        <v>80</v>
      </c>
      <c r="E162" s="55"/>
      <c r="F162" s="56"/>
    </row>
    <row r="163" spans="1:6" ht="14.25">
      <c r="A163" s="52">
        <v>61</v>
      </c>
      <c r="B163" s="53" t="s">
        <v>196</v>
      </c>
      <c r="C163" s="52" t="s">
        <v>192</v>
      </c>
      <c r="D163" s="54">
        <v>40</v>
      </c>
      <c r="E163" s="55"/>
      <c r="F163" s="56"/>
    </row>
    <row r="164" spans="1:6" ht="14.25">
      <c r="A164" s="52">
        <v>62</v>
      </c>
      <c r="B164" s="53" t="s">
        <v>197</v>
      </c>
      <c r="C164" s="52" t="s">
        <v>0</v>
      </c>
      <c r="D164" s="54">
        <v>40</v>
      </c>
      <c r="E164" s="55"/>
      <c r="F164" s="56"/>
    </row>
    <row r="165" spans="1:6" ht="14.25">
      <c r="A165" s="52">
        <v>63</v>
      </c>
      <c r="B165" s="53" t="s">
        <v>198</v>
      </c>
      <c r="C165" s="52" t="s">
        <v>192</v>
      </c>
      <c r="D165" s="54">
        <v>80</v>
      </c>
      <c r="E165" s="55"/>
      <c r="F165" s="56"/>
    </row>
    <row r="166" spans="1:6" ht="14.25">
      <c r="A166" s="52">
        <v>64</v>
      </c>
      <c r="B166" s="53" t="s">
        <v>199</v>
      </c>
      <c r="C166" s="52" t="s">
        <v>0</v>
      </c>
      <c r="D166" s="54">
        <v>20</v>
      </c>
      <c r="E166" s="55"/>
      <c r="F166" s="56"/>
    </row>
    <row r="167" spans="1:6" ht="14.25">
      <c r="A167" s="52">
        <v>65</v>
      </c>
      <c r="B167" s="53" t="s">
        <v>235</v>
      </c>
      <c r="C167" s="52" t="s">
        <v>0</v>
      </c>
      <c r="D167" s="54">
        <v>12</v>
      </c>
      <c r="E167" s="55"/>
      <c r="F167" s="56"/>
    </row>
    <row r="168" spans="1:6" ht="14.25">
      <c r="A168" s="52">
        <v>66</v>
      </c>
      <c r="B168" s="53" t="s">
        <v>233</v>
      </c>
      <c r="C168" s="52" t="s">
        <v>0</v>
      </c>
      <c r="D168" s="54">
        <v>40</v>
      </c>
      <c r="E168" s="55"/>
      <c r="F168" s="56"/>
    </row>
    <row r="169" spans="1:6" ht="14.25">
      <c r="A169" s="52">
        <v>67</v>
      </c>
      <c r="B169" s="53" t="s">
        <v>234</v>
      </c>
      <c r="C169" s="52" t="s">
        <v>0</v>
      </c>
      <c r="D169" s="54">
        <v>40</v>
      </c>
      <c r="E169" s="55"/>
      <c r="F169" s="56"/>
    </row>
    <row r="170" spans="1:6" ht="14.25">
      <c r="A170" s="52">
        <v>68</v>
      </c>
      <c r="B170" s="53" t="s">
        <v>201</v>
      </c>
      <c r="C170" s="52" t="s">
        <v>192</v>
      </c>
      <c r="D170" s="54">
        <v>80</v>
      </c>
      <c r="E170" s="55"/>
      <c r="F170" s="56"/>
    </row>
    <row r="171" spans="1:6" ht="14.25">
      <c r="A171" s="52">
        <v>69</v>
      </c>
      <c r="B171" s="53" t="s">
        <v>202</v>
      </c>
      <c r="C171" s="52" t="s">
        <v>0</v>
      </c>
      <c r="D171" s="54">
        <v>80</v>
      </c>
      <c r="E171" s="55"/>
      <c r="F171" s="56"/>
    </row>
    <row r="172" spans="1:6" ht="14.25">
      <c r="A172" s="52">
        <v>70</v>
      </c>
      <c r="B172" s="53" t="s">
        <v>157</v>
      </c>
      <c r="C172" s="52" t="s">
        <v>156</v>
      </c>
      <c r="D172" s="54">
        <v>500</v>
      </c>
      <c r="E172" s="55"/>
      <c r="F172" s="56"/>
    </row>
    <row r="173" spans="1:6" ht="14.25">
      <c r="A173" s="52">
        <v>71</v>
      </c>
      <c r="B173" s="53" t="s">
        <v>158</v>
      </c>
      <c r="C173" s="52" t="s">
        <v>156</v>
      </c>
      <c r="D173" s="54">
        <v>25</v>
      </c>
      <c r="E173" s="55"/>
      <c r="F173" s="56"/>
    </row>
    <row r="174" spans="1:6" ht="24" customHeight="1">
      <c r="A174" s="59"/>
      <c r="B174" s="52"/>
      <c r="C174" s="54"/>
      <c r="D174" s="50"/>
      <c r="E174" s="51" t="s">
        <v>245</v>
      </c>
      <c r="F174" s="58"/>
    </row>
    <row r="175" spans="1:6" ht="20.25" customHeight="1">
      <c r="A175" s="59"/>
      <c r="B175" s="52"/>
      <c r="C175" s="54"/>
      <c r="D175" s="50"/>
      <c r="E175" s="51" t="s">
        <v>222</v>
      </c>
      <c r="F175" s="58"/>
    </row>
    <row r="176" spans="1:6" ht="23.25" customHeight="1">
      <c r="A176" s="59"/>
      <c r="B176" s="52"/>
      <c r="C176" s="54"/>
      <c r="D176" s="50"/>
      <c r="E176" s="51" t="s">
        <v>244</v>
      </c>
      <c r="F176" s="58"/>
    </row>
  </sheetData>
  <printOptions/>
  <pageMargins left="0.75" right="0.75" top="1" bottom="1" header="0.5" footer="0.5"/>
  <pageSetup orientation="portrait" paperSize="9" scale="67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OIKONOMIKH YPHRESIA LINA MANWLA</dc:creator>
  <cp:keywords/>
  <dc:description/>
  <cp:lastModifiedBy>DHMOS EVOSMOU</cp:lastModifiedBy>
  <cp:lastPrinted>2014-07-15T10:10:36Z</cp:lastPrinted>
  <dcterms:created xsi:type="dcterms:W3CDTF">2011-03-21T09:20:04Z</dcterms:created>
  <dcterms:modified xsi:type="dcterms:W3CDTF">2014-08-26T04:20:11Z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