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25" activeTab="2"/>
  </bookViews>
  <sheets>
    <sheet name="ΑΙΤΗΣΕΙΣ" sheetId="1" r:id="rId1"/>
    <sheet name="ΑΛΦΑΒΗΤΙΚΑ " sheetId="2" r:id="rId2"/>
    <sheet name="ΜΕ ΒΑΣΗ ΤΟ ΣΥΝΟΛΟ" sheetId="3" r:id="rId3"/>
    <sheet name="ΑΕΡΟΒΙΚΗ ΓΥΜΝΑΣΤΙΚΗ" sheetId="4" r:id="rId4"/>
    <sheet name="ΚΑΛΑΘΟΣΦΑΙΡΙΣΗ" sheetId="5" r:id="rId5"/>
    <sheet name="ΠΕΤΟΣΦΑΙΡΙΣΗ" sheetId="6" r:id="rId6"/>
    <sheet name="ΑΝΤΙΣΦΑΙΡΙΣΗ" sheetId="7" r:id="rId7"/>
    <sheet name="ΚΟΛΥΜΒΗΣΗ" sheetId="8" r:id="rId8"/>
    <sheet name="ΚΩΠΗΛΑΣΙΑ" sheetId="9" r:id="rId9"/>
    <sheet name="ΧΕΙΡΟΣΦΑΙΡΙΣΗ" sheetId="10" r:id="rId10"/>
    <sheet name="ΠΟΔΟΣΦΑΙΡΟ" sheetId="11" r:id="rId11"/>
    <sheet name="ΕΝΟΡΓΑΝΗ" sheetId="12" r:id="rId12"/>
    <sheet name="ΡΥΘΜΙΚΗ" sheetId="13" r:id="rId13"/>
    <sheet name="ΠΑΡΑΔΟΣΙΑΚΟΙ ΧΟΡΟΙ" sheetId="14" r:id="rId14"/>
    <sheet name="TWD" sheetId="15" r:id="rId15"/>
    <sheet name="ΜΑΖΙΚΟΣ ΑΘΛΗΤΙΣΜΟΣ" sheetId="16" r:id="rId16"/>
    <sheet name="ΚΛΑΣΙΚΟΣ ΑΘΛΗΤΙΣΜΟΣ" sheetId="17" r:id="rId17"/>
    <sheet name="ΑΘΛ.ΔΡ. ΚΛΕΙΣΤΟΥ Χ." sheetId="18" r:id="rId18"/>
    <sheet name="ΥΠΑΙΘΡΙΕΣ ΑΘΛ. ΔΡΑΣΤ." sheetId="19" r:id="rId19"/>
    <sheet name="ΙΣΤΙΟΠΛΟΪΑ" sheetId="20" r:id="rId20"/>
    <sheet name="ΕΙΔΙΚΗ ΦΥΣΙΚΗ ΑΓΩΓΗ" sheetId="21" r:id="rId21"/>
    <sheet name="ΑΠΟΚΑΤΑΣΤΑΣΗ ΧΡΟΝΙΩΝ ΠΑΘΗΣΕΩΝ" sheetId="22" r:id="rId22"/>
    <sheet name="ΧΩΡΙΣ ΠΡΟΫΠΗΡΕΣΙΑ" sheetId="23" r:id="rId23"/>
  </sheets>
  <definedNames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2">'ΑΕΡΟΒΙΚΗ ΓΥΜΝΑΣΤΙΚΗ'!$A$1:$R$1</definedName>
    <definedName name="Excel_BuiltIn__FilterDatabase_2_1">#REF!</definedName>
    <definedName name="Excel_BuiltIn__FilterDatabase_3">'ΚΑΛΑΘΟΣΦΑΙΡΙΣΗ'!#REF!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'ΚΑΛΑΘΟΣΦΑΙΡΙΣΗ'!#REF!</definedName>
    <definedName name="Excel_BuiltIn_Print_Area_1_1">'ΚΑΛΑΘΟΣΦΑΙΡΙΣΗ'!#REF!</definedName>
    <definedName name="Excel_BuiltIn_Print_Area_1_1_1">#REF!</definedName>
    <definedName name="Excel_BuiltIn_Print_Area_1_1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_xlnm.Print_Area" localSheetId="4">'ΚΑΛΑΘΟΣΦΑΙΡΙΣΗ'!$A$2:$U$2</definedName>
  </definedNames>
  <calcPr fullCalcOnLoad="1"/>
</workbook>
</file>

<file path=xl/sharedStrings.xml><?xml version="1.0" encoding="utf-8"?>
<sst xmlns="http://schemas.openxmlformats.org/spreadsheetml/2006/main" count="2205" uniqueCount="237">
  <si>
    <t>ΔΗΜΟΤΙΚΗ ΚΟΙΝΩΦΕΛΗΣ ΕΠΙΧΕΙΡΗΣΗ   ΚΟΡΔΕΛΙΟΥ - ΕΥΟΣΜΟΥ</t>
  </si>
  <si>
    <t>ΑΡ. ΠΡΩΤ. :1681/ 9-12-2013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</si>
  <si>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</si>
  <si>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</si>
  <si>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</si>
  <si>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</si>
  <si>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</si>
  <si>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</si>
  <si>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</si>
  <si>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</si>
  <si>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</si>
  <si>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</si>
  <si>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</si>
  <si>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</si>
  <si>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</si>
  <si>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</si>
  <si>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</si>
  <si>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</si>
  <si>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</si>
  <si>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</si>
  <si>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</si>
  <si>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</si>
  <si>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</si>
  <si>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</si>
  <si>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</si>
  <si>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ΚΟΝΤΖΟΣ ΧΡΙΣΤΟΣ</t>
  </si>
  <si>
    <t>ΚΛΑΣΣΙΚΟΣ ΑΘΛΗΤΙΣΜΟΣ</t>
  </si>
  <si>
    <t>ΜΩΡΑΪΤΗ ΔΗΜΗΤΡΑ</t>
  </si>
  <si>
    <t>ΠΕΤΟΣΦΑΙΡΙΣΗ</t>
  </si>
  <si>
    <t>ΠΑΡΑΔΟΣΙΑΚΟΙ ΧΟΡΟΙ  ΕΙΔΙΚΗ ΑΓΩΓΗ</t>
  </si>
  <si>
    <t>ΦΟΥΤΣΗ ΕΛΕΝΗ</t>
  </si>
  <si>
    <t>ΑΘΛΗΤΙΚΕΣ ΔΡΑΣΤΗΡΙΟΤΗΤΕΣ ΚΛΕΙΣΤΟΥ ΧΩΡΟΥ</t>
  </si>
  <si>
    <t>ΕΝΟΡΓΑΝΗ</t>
  </si>
  <si>
    <t>ΚΟΣΣΥΒΑΣ ΧΡΗΣΤΟΣ</t>
  </si>
  <si>
    <t>ΠΟΔΟΣΦΑΙΡΟ</t>
  </si>
  <si>
    <t>ΓΑΡΟΠΟΥΛΟΥ ΒΑΣΙΛΙΚΗ</t>
  </si>
  <si>
    <t>ΕΙΔΙΚΗ ΦΥΣΙΚΗ ΑΓΩΓΗ</t>
  </si>
  <si>
    <t xml:space="preserve">ΚΑΓΙΟΓΛΟΥ ΟΛΓΑ </t>
  </si>
  <si>
    <t>ΠΑΡΑΔΟΣΙΑΚΟΙ ΧΟΡΟΙ</t>
  </si>
  <si>
    <t>ΑΝΕΣΤΗ ΔΕΣΠΟΙΝΑ</t>
  </si>
  <si>
    <t>ΠΟΛΑΤΙΔΟΥ ΠΑΝΑΓΙΩΤΑ</t>
  </si>
  <si>
    <t>ΚΟΛΥΜΒΗΣΗ</t>
  </si>
  <si>
    <t>ΘΕΟΔΩΡΟΥ ΒΑΣΙΛΙΚΗ</t>
  </si>
  <si>
    <t>ΑΕΡΟΒΙΚΗ ΓΥΜΝΑΣΤΙΚΗ &amp; ΒΑΡΗ</t>
  </si>
  <si>
    <t>ΑΡΒΑΝΙΤΙΔΟΥ ΣΟΥΛΤΑΝΑ – ΧΡΙΣΤΙΝΑ</t>
  </si>
  <si>
    <t>ΔΗΜΗΤΡΟΣ ΕΛΕΥΘΕΡΙΟΣ</t>
  </si>
  <si>
    <t>ΚΑΛΑΘΟΣΦΑΙΡΙΣΗ</t>
  </si>
  <si>
    <t>ΜΥΪΚΗ ΕΝΔΥΝΑΜΩΣΗ</t>
  </si>
  <si>
    <t>ΧΡΥΣΙΚΟΠΟΥΛΟΥ ΘΕΟΔΟΤΑ</t>
  </si>
  <si>
    <t>ΕΝΟΡΓΑΝΗ ΓΥΜΝΑΣΤΙΚΗ</t>
  </si>
  <si>
    <t>ΚΑΡΑΓΙΑΝΝΗ ΕΛΕΝΗ</t>
  </si>
  <si>
    <t>ΚΟΥΠΑ ΓΕΩΡΓΙΑ</t>
  </si>
  <si>
    <t xml:space="preserve">ΑΠΟΚΑΤΑΣΤΑΣΗ ΧΡΟΝΙΩΝ ΠΑΘΗΣΕΩΝ </t>
  </si>
  <si>
    <t>ΔΙΑΜΑΝΤΙΔΗΣ ΠΑΝΑΓΙΩΤΗΣ</t>
  </si>
  <si>
    <t>ΔΑΡΛΑ  ΣΟΦΙΑ</t>
  </si>
  <si>
    <t>ΧΕΙΡΟΣΦΑΙΡΙΣΗ</t>
  </si>
  <si>
    <t>ΣΤΟΓΙΑΝΝΙΔΗΣ ΙΩΑΝΝΗΣ</t>
  </si>
  <si>
    <t>ΘΕΜΕΛΙΔΟΥ ΑΝΝΑ</t>
  </si>
  <si>
    <t>ΚΛΑΣΣΙΚΟΣ ΑΘΛΗΤΙΣΜΟΣ ΑΕΡΟΒΙΚΗ -  ΒΑΡΗ</t>
  </si>
  <si>
    <t>ΑΓΓΡΑ  ΔΗΜΗΤΡΑ</t>
  </si>
  <si>
    <t>ΑΝΤΙΣΦΑΙΡΙΣΗ</t>
  </si>
  <si>
    <t>ΓΙΑΝΝΑΚΟΠΟΥΛΟΣ ΙΩΑΝΝΗΣ-ΙΟΡΔΑΝΗΣ</t>
  </si>
  <si>
    <t>ΚΛΑΣΣΙΚΟΣ ΑΘΛΗΤΙΣΜΟΣ       ΜΑΖΙΚΟΣ ΑΘΛΗΤΙΣΜΟΣ</t>
  </si>
  <si>
    <t>ΚΑΤΣΙΡΜΑΣ ΟΡΦΕΑΣ</t>
  </si>
  <si>
    <t>ΚΟΝΤΗ ΕΛΕΝΗ</t>
  </si>
  <si>
    <t>TAE KWON DO</t>
  </si>
  <si>
    <t>ΔΑΡΟΓΛΟΥ ΓΑΡΥΦΑΛΛΙΑ</t>
  </si>
  <si>
    <t>ΝΙΚΟΛΑΪΔΟΥ ΒΑΡΒΑΡΑ</t>
  </si>
  <si>
    <t xml:space="preserve">ΕΙΔΙΚΗ ΦΥΣΙΚΗ ΑΓΩΓΗ ΚΟΛΥΜΒΗΣΗ </t>
  </si>
  <si>
    <t>ΜΟΥΡΤΕΤΖΙΚΟΓΛΟΥ ΔΟΜΝΑ</t>
  </si>
  <si>
    <t>ΑΕΡΟΒΙΚΗ</t>
  </si>
  <si>
    <t>ΠΑΣΣΙΑ ΧΡΥΣΟΥΛΑ</t>
  </si>
  <si>
    <t>ΕΛΕΥΘΕΡΙΑΔΟΥ ΜΑΚΡΙΝΑ</t>
  </si>
  <si>
    <t>ΓΕΩΡΓΙΑΔΟΥ ΕΛΕΝΑ</t>
  </si>
  <si>
    <t>ΑΕΡΟΒΙΚΗ – ΔΙΑΤΡΟΦΗ</t>
  </si>
  <si>
    <t>ΚΑΛΦΑΣ ΚΛΕΑΡΧΟΣ</t>
  </si>
  <si>
    <t>ΣΤΑΥΡΟΠΟΥΛΟΥ ΑΛΕΞΑΝΔΡΑ</t>
  </si>
  <si>
    <t>ΥΠΑΙΘΡΙΕΣ ΑΘΛΗΤΙΚΕΣ ΔΡΑΣΤΗΡΙΟΤΗΤΕΣ</t>
  </si>
  <si>
    <t>ΑΘΛΗΤΙΣΜΟΣ ΤΟΥ ΡΙΣΜΟΣ ΠΕΡΙΒΑΛΛΟΝ</t>
  </si>
  <si>
    <t>ΒΑΣΙΛΙΚΑ ΜΑΡΙΑ</t>
  </si>
  <si>
    <t>ΜΑΖΙΚΟΣ ΑΘΛΗΤΙΣΜΟΣ ΑΕΡΟΒΙΚΗ</t>
  </si>
  <si>
    <t>ΣΕΪΤΑΝΙΩΤΟΥ ΣΟΦΙΑ</t>
  </si>
  <si>
    <t>ΚΩΝΣΤΑΝΤΟΠΟΥΛΟΥ ΕΥΔΟΞΙΑ</t>
  </si>
  <si>
    <t>ΚΩΝΣΤΑΝΤΙΝΙΔΟΥ ΕΡΑΣΜΙΑ</t>
  </si>
  <si>
    <t>ΡΥΘΜΙΚΗ ΓΥΜΝΑΣΤΙΚΗ</t>
  </si>
  <si>
    <t>ΚΟΥΚΟΥΒΟΥ ΓΕΩΡΓΙΑ</t>
  </si>
  <si>
    <t>ΙΣΤΙΟΠΛΟΪΑ</t>
  </si>
  <si>
    <t>ΤΣΕΒΑΪΡΙΔΟΥ ΛΕΥΚΟΘΕΑ</t>
  </si>
  <si>
    <t>ΦΡΑΓΚΙΑΔΑΚΗ ΔΕΣΠΟΙΝΑ</t>
  </si>
  <si>
    <t>ΜΟΝΤΕΡΝΟΣ ΧΟΡΟΣ ΧΟΡΟΓΡΑΦΙΑ</t>
  </si>
  <si>
    <t>ΑΜΟΙΡΙΔΟΥ ΣΟΦΙΑ</t>
  </si>
  <si>
    <t>ΚΟΥΜΛΕΛΗ ΧΡΙΣΤΙΝΑ</t>
  </si>
  <si>
    <t>ΥΠΑΙΘΡΙΕΣ ΑΘΛΗΤΙΚΕΣ  ΔΡΑΣΤΗΡΙΟΤΗΤΕΣ</t>
  </si>
  <si>
    <t>ΙΟΡΔΑΝΙΔΗΣ ΜΙΧΑΗΛ</t>
  </si>
  <si>
    <t>ΚΑΡΑΤΖΕΤΖΟΥ ΖΩΗ</t>
  </si>
  <si>
    <t>ΔΗΜΟΥ ΕΥΘΥΜΙΑ</t>
  </si>
  <si>
    <t>ΡΕΠΙΤΣ ΠΑΥΛΙΝΑ</t>
  </si>
  <si>
    <t>ΚΟΥΜΠΑΡΟΣ ΚΩΝΣΤΑΝΤΙΝΟΣ</t>
  </si>
  <si>
    <t>ΚΑΡΑΚΟΥΛΙΑ ΕΛΕΝΗ</t>
  </si>
  <si>
    <t>ΓΕΩΡΓΙΟΥ ΣΤΥΛΙΑΝΗ</t>
  </si>
  <si>
    <t xml:space="preserve">ΑΘΑΝΑΣΙΑΔΗΣ ΠΑΝΑΓΙΩΤΗΣ </t>
  </si>
  <si>
    <t>ΠΑΡΑΔΟΣΙΑΚΟΙ ΧΟΡΟΙ       TAE KWON DO</t>
  </si>
  <si>
    <t>ΚΑΡΑΓΙΑΝΝΗ ΟΛΓΑ</t>
  </si>
  <si>
    <t>ΙΑΚΩΒΑΚΗΣ ΒΑΣΙΛΕΙΟΣ</t>
  </si>
  <si>
    <t>ΓΙΟΒΑΣ ΧΡΗΣΤΟΣ</t>
  </si>
  <si>
    <t>ΕΙΔΙΚΗ ΦΥΣΙΚΗ ΑΓΩΓΗ TAE KWON DO</t>
  </si>
  <si>
    <t>ΤΣΑΝΤΙΔΗΣ ΙΩΑΝΝΗΣ</t>
  </si>
  <si>
    <t>ΧΑΛΑΖΑ ΚΛΕΙΩ</t>
  </si>
  <si>
    <t>ΚΑΛΑΘΟΣΦΑΙΡΙΣΗ ΧΕΙΡΟΣΦΑΙΡΙΣΗ</t>
  </si>
  <si>
    <t xml:space="preserve">ΜΑΥΡΙΔΟΥ ΣΟΦΙΑ </t>
  </si>
  <si>
    <t>ΜΑΓΓΑΝΑΡΗ ΣΟΦΙΑ</t>
  </si>
  <si>
    <t>ΣΑΛΑΜΠΑΣΗ ΚΥΡΙΑΚΗ</t>
  </si>
  <si>
    <t>ΤΣΑΡΤΣΑΦΛΗ ΚΥΡΙΑΚΟΥΛΑ</t>
  </si>
  <si>
    <t>ΑΕΡΟΒΙΚΗ ΓΥΜΝΑΣΤΙΚΗ    ΑΝΤΙΣΦΑΙΡΙΣΗ</t>
  </si>
  <si>
    <t>ΒΑΚΙΡΤΖΗ ΑΝΑΣΤΑΣΙΑ</t>
  </si>
  <si>
    <t>ΣΙΜΟΥ ΖΑΚΕΛΙΝ</t>
  </si>
  <si>
    <t>ΜΙΧΑΗΛΙΔΟΥ ΒΑΝΙΑ</t>
  </si>
  <si>
    <t>ΚΟΥΤΡΑΚΗ ΕΥΑΝΘΙΑ</t>
  </si>
  <si>
    <t>ΓΥΜΝΑΣΤΙΚΗ</t>
  </si>
  <si>
    <t>ΑΛΒΑΝΟΥΔΗ ΣΟΦΙΑ</t>
  </si>
  <si>
    <t>ΒΕΤΤΗΣ ΑΘΑΝΑΣΙΟΣ</t>
  </si>
  <si>
    <t>ΕΝΟΡΓΑΝΗ ΓΥΜΝΑΣΤΙΚΗ              ΑΠΟΚΑΤΑΣΤΑΣΗ ΚΑΙ ΕΙΔΙΚΕΣ ΠΑΘΗΣΕΙΣ</t>
  </si>
  <si>
    <t>ΜΠΕΛΛΑ ΜΑΡΙΑ</t>
  </si>
  <si>
    <t>ΧΡΟΝΙΕΣ ΠΑΘΗΣΕΙΣ &amp; ΑΠΟΚΑΤΑΣΤΑΣΗ ΜΑΖΙΚΟΣ ΑΘΛΗΤΙΣΜΟΣ</t>
  </si>
  <si>
    <t>ΤΖΑΜΠΕΡ ΜΑΡΙΑΜ</t>
  </si>
  <si>
    <t>ΠΑΠΑΔΟΠΟΥΛΟΣ ΧΑΡΙΤΩΝ</t>
  </si>
  <si>
    <t>ΔΙΑΚΑΚΗ ΕΛΕΝΗ</t>
  </si>
  <si>
    <t>ΚΩΠΗΛΑΣΙΑ</t>
  </si>
  <si>
    <t>ΑΡΣΗ ΒΑΡΩΝ</t>
  </si>
  <si>
    <t>ΤΩΝΙΑ ΘΕΟΔΟΤΑ</t>
  </si>
  <si>
    <t>ΠΑΡΑΔΟΣΙΑΚΟΙ ΧΟΡΟΙ     ΜΑΖΙΚΟΣ ΑΘΛΗΤΙΣΜΟΣ</t>
  </si>
  <si>
    <t>ΜΙΧΑΗΛΙΔΗΣ ΕΥΣΤΑΘΙΟΣ</t>
  </si>
  <si>
    <t>ΣΑΛΒΕΡΙΔΗΣ ΠΑΝΑΓΙΩΤΗΣ</t>
  </si>
  <si>
    <t>ΡΟΜΟΣΙΟΥ ΖΩΗ</t>
  </si>
  <si>
    <t>ΚΟΝΟΓΛΟΥ ΓΕΩΡΓΙΟΣ</t>
  </si>
  <si>
    <t>ΜΙΧΑΗΛΙΔΗΣ ΠΑΥΛΟΣ</t>
  </si>
  <si>
    <t>ΝΑΥΑΓΟΣΩΣΤΙΚΗ</t>
  </si>
  <si>
    <t>ΒΟΓΙΑΤΖΗ ΓΕΩΡΓΙΑ</t>
  </si>
  <si>
    <t>ΔΙΟΙΚΗΣΗ ΟΡΓΑΝΩΣΗ ΑΘΛΗΤΙΣΜΟΥ</t>
  </si>
  <si>
    <t>ΚΑΖΑΣΗ ΜΑΡΙΑ</t>
  </si>
  <si>
    <t>ΤΣΙΑΚΑΝΙΚΑ ΜΑΡΙΑ</t>
  </si>
  <si>
    <t>ΠΑΠΑΔΟΠΟΥΛΟΣ ΕΥΣΤΡΑΤΙΟΣ</t>
  </si>
  <si>
    <t>ΓΟΥΝΑΡΙΔΗΣ ΒΑΣΙΛΕΙΟΣ</t>
  </si>
  <si>
    <t>ΜΑΛΑΜΑΤΑΡΗ ΑΝΔΡΟΝΙΚΗ</t>
  </si>
  <si>
    <t>ΜΠΕΚΙΑΡΗ ΜΑΡΙΑ</t>
  </si>
  <si>
    <t>ΜΙΛΟΥ ΧΡΙΣΤΙΝΑ</t>
  </si>
  <si>
    <t>ΣΤΑΥΡΙΑΝΙΔΗΣ ΒΑΣΙΛΕΙΟΣ</t>
  </si>
  <si>
    <t>ΔΗΜΗΤΡΟΠΟΥΛΟΣ ΙΩΑΝΝΗΣ</t>
  </si>
  <si>
    <t>ΔΗΜΟΥ ΔΗΜΗΤΡΙΟΣ</t>
  </si>
  <si>
    <t>ΚΑΡΒΟΥΝΟΠΟΥΛΟΥ ΚΥΡΙΑΚΗ</t>
  </si>
  <si>
    <t>ΠΑΠΠΑ ΓΕΩΡΓΙΑ</t>
  </si>
  <si>
    <t>ΜΑΡΚΟΥ ΠΑΝΑΓΙΩΤΑ</t>
  </si>
  <si>
    <t>ΛΕΜΕΣΙΟΣ ΕΥΡΥΠΙΔΗΣ</t>
  </si>
  <si>
    <t>ΟΡΓΑΝΩΣΗ &amp; ΔΙΟΙΚΗΣΗ ΑΘΛΗΤΙΣΜΟΥ</t>
  </si>
  <si>
    <t>ΑΝΤΩΝΙΑΔΗΣ ΣΠΥΡΙΔΩΝ</t>
  </si>
  <si>
    <t>ΑΘΑΝΑΣΙΑΔΗΣ ΙΟΡΔΑΝΗΣ</t>
  </si>
  <si>
    <t>ΓΥΜΝΟΠΟΥΛΟΥ ΧΑΡΙΚΛΕΙΑ</t>
  </si>
  <si>
    <t>ΜΑΖΙΚΟΣ ΑΘΛΗΤΙΣΜΟΣ ΑΝΑΨΥΧΗ</t>
  </si>
  <si>
    <t>ΘΕΟΧΑΡΙΔΟΥ ΑΓΓΕΛΙΚΗ</t>
  </si>
  <si>
    <t>ΣΥΛΛΕΛΟΓΛΟΥ ΙΩΑΝΝΗΣ</t>
  </si>
  <si>
    <t>ΖΙΟΥΝΑ ΙΩΑΝΝΑ</t>
  </si>
  <si>
    <t>ΚΟΛΥΜΒΗΣΗ           ΕΙΔΙΚΗ ΑΓΩΓΗ</t>
  </si>
  <si>
    <t>ΦΡΑΓΓΟΥ ΣΤΑΥΡΟΥΛΑ</t>
  </si>
  <si>
    <t>ΤΣΑΤΣΑΣ ΝΙΚΟΛΑΟΣ</t>
  </si>
  <si>
    <t>ΒΛΑΧΟΥ ΚΩΝΣΤΑΝΤΙΝΑ</t>
  </si>
  <si>
    <t>ΣΑΡΒΑΝΗ ΚΑΤΕΡΙΝΑ</t>
  </si>
  <si>
    <t>ΣΑΡΑΓΙΩΤΟΥ ΒΑΣΙΛΙΚΗ</t>
  </si>
  <si>
    <t>ΣΙΜΕΝΤΖΗΣ ΝΙΚΟΛΑΟΣ</t>
  </si>
  <si>
    <t>ΦΟΡΟΖΙΔΗΣ ΓΕΩΡΓΙΟΣ</t>
  </si>
  <si>
    <t>ΓΟΥΝΑΡΟΠΟΥΛΟΣ ΠΑΝΑΓΙΩΤΗΣ</t>
  </si>
  <si>
    <t>ΑΕΡΟΒΙΚΗ               ΔΙΑΤΡΟΦΗ</t>
  </si>
  <si>
    <t>ΔΑΚΟΥ ΜΑΡΙΑ ΦΩΤΕΙΝΗ</t>
  </si>
  <si>
    <t>ΠΕΤΟΣΦΑΙΡΙΣΗ    ΠΑΡΑΔΟΣΙΑΚΟΙ ΧΟΡΟΙ</t>
  </si>
  <si>
    <t>ΓΙΩΤΑΚΟΥ ΠΑΡΑΣΚΕΥΗ</t>
  </si>
  <si>
    <t>ΜΑΖΙΚΟΣ ΑΘΛΗΤΙΣΜΟΣ</t>
  </si>
  <si>
    <t xml:space="preserve">ΣΗΜΑΔΗΣ ΘΕΟΔΩΡΟΣ </t>
  </si>
  <si>
    <t>ΑΕΡΟΒΙΚΗ &amp; ΔΙΑΤΡΟΦΗ</t>
  </si>
  <si>
    <t>ΝΙΚΟΛΑΪΔΗΣ ΕΥΑΓΓΕΛΟΣ</t>
  </si>
  <si>
    <t>ΜΗΤΣΑΝΗ ΙΩΑΝΝΑ</t>
  </si>
  <si>
    <t>ΠΤΣΗ ΕΛΙΣΣΑΒΕΤ</t>
  </si>
  <si>
    <t>ΑΘΛΗΤΙΣΜΟΣ         ΤΟΥΡΙΣΜΟΣ ΠΕΡΙΒΑΛΛΟΝ</t>
  </si>
  <si>
    <t>ΛΙΑΝΟΠΟΥΛΟΣ ΙΩΑΝΝΗΣ</t>
  </si>
  <si>
    <t>ΔΙΟΙΚΗΣΗ ΑΘΛΗΤΙΣΜΟΥ</t>
  </si>
  <si>
    <t>ΜΠΕΛΑΓΙΑΝΝΗΣ ΝΙΚΗΦΟΡΟΣ</t>
  </si>
  <si>
    <t>ΠΙΓΓΟΣ ΑΝΑΣΤΑΣΙΟΣ</t>
  </si>
  <si>
    <t>ΓΙΛΑΝΤΖΗ ΔΕΣΠΟΙΝΑ</t>
  </si>
  <si>
    <t>ΚΟΣΜΙΔΗΣ ΘΕΟΦΙΛΟΣ</t>
  </si>
  <si>
    <t>ΤΣΙΧΟΥΡΙΔΟΥ ΟΥΡΑΝΙΑ</t>
  </si>
  <si>
    <t>ΒΟΥΡΟΥ ΒΙΟΛΕΤΑ</t>
  </si>
  <si>
    <t>ΚΙΝΗΣΙΟΘΕΡΑΠΕΙΑ</t>
  </si>
  <si>
    <t>ΖΑΧΑΡΕΓΚΑΣ ΓΕΩΡΓΙΟΣ</t>
  </si>
  <si>
    <t>ΚΥΡΙΑΖΗ ΦΑΝΗ</t>
  </si>
  <si>
    <t>ΨΑΡΙΑΝΟΣ ΠΑΝΑΓΙΩΤΗΣ</t>
  </si>
  <si>
    <t>ΣΑΒΒΙΔΟΥ ΑΝΑΣΤΑΣΙΑ</t>
  </si>
  <si>
    <t>ΚΩΣΤΕΛΙΔΟΥ ΔΕΣΠΟΙΝΑ</t>
  </si>
  <si>
    <t>ΣΙΔΕΡΑ ΕΛΕΝΗ</t>
  </si>
  <si>
    <t>ΦΟΥΝΤΟΥΚΙΔΟΥ ΣΟΦΙΑ</t>
  </si>
  <si>
    <t xml:space="preserve">ΑΕΡΟΒΙΚΗ ΓΥΜΝΑΣΤΙΚΗ    </t>
  </si>
  <si>
    <t>ΒΛΑΧΟΣ ΔΗΜΗΤΡΙΟΣ</t>
  </si>
  <si>
    <t>ΚΑΡΑΝΙΚΑΣ ΙΓΝΑΤΙΟΣ</t>
  </si>
  <si>
    <t>ΜΠΙΖΕΤΑΣ ΙΩΑΝΝΗΣ</t>
  </si>
  <si>
    <t>ΤΣΙΜΑΧΙΔΗΣ ΚΩΝΣΤΑΝΤΙΝΟΣ</t>
  </si>
  <si>
    <t>ΔΡΑΣΤΗΡΙΟΤΗΤΕΣ ΚΛΕΙΣΤΟΥ ΧΩΡΟΥ  ΜΑΖΙΚΟΣ ΑΘΛΗΤΙΣΜΟΣ</t>
  </si>
  <si>
    <t>ΑΘΛΗΤΙΚΗ ΟΡΓΑΝΩΣΗ ΚΑΙ ΔΙΟΙΚΗΣΗ ΑΘΛΗΤΙΣΜΟΥ</t>
  </si>
  <si>
    <t>ΒΡΑΚΑΣ ΠΑΝΑΓΙΩΤΗΣ</t>
  </si>
  <si>
    <t>ΠΟ ΔΟΣΦΑΙΡΟ</t>
  </si>
  <si>
    <t>ΟΡΓΑΝΩΣΗ &amp; ΔΙΟΙΚΗΣΗ ΑΘΛΗΤΙΣΜΟΥ  ΑΝΤΙΣΦΑΙΡΙΣΗ</t>
  </si>
  <si>
    <t>ΚΕΣΙΔΗΣ ΝΙΚΟΛΑΟΣ</t>
  </si>
  <si>
    <t>ΤΣΑΡΟΥΧΑ ΛΕΜΟΝΙΑ</t>
  </si>
  <si>
    <t>ΚΛΑΣΣΙΚΟΣ ΑΘΛΗΤΙΣΜΟΣ        ΕΙΔΙΚΗ ΦΥΣΙΚΗ ΑΓΩΓΗ</t>
  </si>
  <si>
    <t>ΑΠΟΣΤΟΛΙΔΗΣ ΙΩΑΝΝΗΣ</t>
  </si>
  <si>
    <t>ΚΑΝΣΙΖΟΓΛΟΥ ΑΛΕΞΑΝΔΡΟΣ</t>
  </si>
  <si>
    <t>ΓΑΤΟΥΔΗΣ ΠΑΝΑΓΙΩΤΗΣ</t>
  </si>
  <si>
    <t>ΜΗΛΙΟΥ ΑΡΕΤΗ</t>
  </si>
  <si>
    <t>ΑΠΟΚΑΤΑΣΤΑΣΗ ΧΡΟΝΙΩΝ ΠΑΘΗΣΕΩΝ     ΑΕΡΟΒΙΚΗ</t>
  </si>
  <si>
    <t>ΠΑΝΤΟΓΛΟΥ ΒΑΣΙΛΙΚΗ</t>
  </si>
  <si>
    <t>ΚΙΟΥΡΤΣΙΔΗΣ ΗΛΙΑΣ</t>
  </si>
  <si>
    <t>ΧΡΟΝΟΠΟΥΛΟΥ ΜΑΡΙΑ</t>
  </si>
  <si>
    <t>ΔΟΥΚΑ ΙΩΑΝΝΑ</t>
  </si>
  <si>
    <t>ΣΤΟΥΜΠΟΥ ΕΙΡΗΝΗ</t>
  </si>
  <si>
    <t>ΠΑΠΑΔΟΠΟΥΛΟΥ  ΧΡΥΣΟΥΛΑ</t>
  </si>
  <si>
    <t>ΤΑΧΤΣΙΔΗΣ ΠΑΝΑΓΙΩΤΗΣ</t>
  </si>
  <si>
    <t>ΠΑΝΑΓΙΩΤΙΔΟΥ ΔΕΣΠΟΙΝΑ</t>
  </si>
  <si>
    <t>ΤΣΙΚΙΝΑΣ ΔΗΜΗΤΡΙΟΣ</t>
  </si>
  <si>
    <t>ΝΑΥΑΓΟΣΩΣΤΙΚΗ     ΕΙΔΙΚΗ ΦΥΣΙΚΗ ΑΓΩΓΗ</t>
  </si>
  <si>
    <t>ΕΠΙΤΡΟΠΗ ΑΞΙΟΛΟΓΗΣΗΣ ΤΩΝ ΑΙΤΗΣΕΩΝ ΓΙΑ ΤΗΝ ΑΡ. 1510/20 -11-2013 ΠΡΟΚΗΡΥΞΗ ΤΗΣ ΔΗΚΕΚΕ:</t>
  </si>
  <si>
    <t>ΑΝΑΝΙΑΔΗΣ ΝΙΚΟΛΑΟΣ</t>
  </si>
  <si>
    <t>ΤΕΒΕΚΕΛΗΣ ΜΑΛΑΜΑΣ</t>
  </si>
  <si>
    <t xml:space="preserve">ΘΕΟΔΩΡΙΔΗΣ ΒΑΣΙΛΕΙΟΣ </t>
  </si>
  <si>
    <t>Η επιλογή των υποψηφίων θα γίνει σύμφωνα με την υπ΄ αριθ.26869/1-10-2013 απόφαση του Υφυπουργού Πολιτισμού και Αθλητισμού ΦΕΚ 2527/Β/8-10-2013 που αφορά: “Έγκριση Οργανωτικού Πλαισίου προγραμμάτων Άθλησης για Όλους”</t>
  </si>
  <si>
    <t>ΝΑΙ</t>
  </si>
  <si>
    <t>ΑΕΡΟΒΙΚΗ ΓΥΜΝΑΣΤΙΚΗ</t>
  </si>
  <si>
    <t xml:space="preserve">ΠΕΤΟΣΦΑΙΡΙΣΗ    </t>
  </si>
  <si>
    <t>ΚΟΛΥΜΒΗΣΗ  ΕΙΔΙΚΗ ΦΥΣΙΚΗ ΑΓΩΓΗ</t>
  </si>
  <si>
    <t xml:space="preserve">ΑΘΛΗΤΙΚΕΣ ΔΡΑΣΤΗΡΙΟΤΗΤΕΣ ΚΛΕΙΣΤΟΥ ΧΩΡΟΥ </t>
  </si>
  <si>
    <t>ΑΠΟΚΑΤΑΣΤΑΣΗ ΧΡΟΝΙΩΝ ΠΑΘΗΣΕΩΝ</t>
  </si>
  <si>
    <t>ΧΡΟΝΙΕΣ ΠΑΘΗΣΕΙΣ &amp; ΑΠΟΚΑΤΑΣΤΑΣΗ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</si>
</sst>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0.000"/>
    <numFmt numFmtId="166" formatCode="0.0"/>
  </numFmts>
  <fonts count="49">
    <font>
      <sz val="10"/>
      <name val="Arial Greek"/>
      <family val="2"/>
    </font>
    <font>
      <sz val="10"/>
      <name val="Arial"/>
      <family val="0"/>
    </font>
    <font>
      <sz val="9"/>
      <color indexed="8"/>
      <name val="Arial Greek"/>
      <family val="2"/>
    </font>
    <font>
      <b/>
      <sz val="9"/>
      <color indexed="8"/>
      <name val="Arial Greek"/>
      <family val="2"/>
    </font>
    <font>
      <b/>
      <sz val="12"/>
      <color indexed="8"/>
      <name val="Arial Greek"/>
      <family val="2"/>
    </font>
    <font>
      <b/>
      <sz val="7"/>
      <color indexed="8"/>
      <name val="Arial Greek"/>
      <family val="2"/>
    </font>
    <font>
      <b/>
      <sz val="7"/>
      <name val="Arial Greek"/>
      <family val="2"/>
    </font>
    <font>
      <sz val="7"/>
      <color indexed="8"/>
      <name val="Arial Greek"/>
      <family val="2"/>
    </font>
    <font>
      <b/>
      <sz val="10"/>
      <color indexed="8"/>
      <name val="Arial Greek"/>
      <family val="2"/>
    </font>
    <font>
      <sz val="10"/>
      <color indexed="8"/>
      <name val="Arial Greek"/>
      <family val="2"/>
    </font>
    <font>
      <sz val="8"/>
      <color indexed="8"/>
      <name val="Arial Greek"/>
      <family val="2"/>
    </font>
    <font>
      <b/>
      <sz val="8"/>
      <color indexed="8"/>
      <name val="Arial Greek"/>
      <family val="2"/>
    </font>
    <font>
      <sz val="12"/>
      <color indexed="8"/>
      <name val="Arial Greek"/>
      <family val="2"/>
    </font>
    <font>
      <b/>
      <sz val="12"/>
      <color indexed="8"/>
      <name val="Arial"/>
      <family val="2"/>
    </font>
    <font>
      <sz val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166" fontId="3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4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2" fillId="35" borderId="12" xfId="0" applyFont="1" applyFill="1" applyBorder="1" applyAlignment="1">
      <alignment wrapText="1"/>
    </xf>
    <xf numFmtId="0" fontId="2" fillId="35" borderId="12" xfId="0" applyFont="1" applyFill="1" applyBorder="1" applyAlignment="1">
      <alignment horizontal="center" wrapText="1"/>
    </xf>
    <xf numFmtId="2" fontId="2" fillId="35" borderId="12" xfId="0" applyNumberFormat="1" applyFont="1" applyFill="1" applyBorder="1" applyAlignment="1">
      <alignment horizontal="center" wrapText="1"/>
    </xf>
    <xf numFmtId="2" fontId="11" fillId="35" borderId="12" xfId="0" applyNumberFormat="1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66" fontId="3" fillId="35" borderId="17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2" fontId="3" fillId="0" borderId="17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36" borderId="12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0" fontId="2" fillId="36" borderId="12" xfId="0" applyFont="1" applyFill="1" applyBorder="1" applyAlignment="1">
      <alignment horizontal="center" wrapText="1"/>
    </xf>
    <xf numFmtId="2" fontId="2" fillId="36" borderId="12" xfId="0" applyNumberFormat="1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/>
    </xf>
    <xf numFmtId="2" fontId="11" fillId="36" borderId="12" xfId="0" applyNumberFormat="1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/>
    </xf>
    <xf numFmtId="2" fontId="3" fillId="36" borderId="17" xfId="0" applyNumberFormat="1" applyFont="1" applyFill="1" applyBorder="1" applyAlignment="1">
      <alignment horizontal="center"/>
    </xf>
    <xf numFmtId="166" fontId="3" fillId="36" borderId="12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5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W160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1" width="6.375" style="1" customWidth="1"/>
    <col min="2" max="2" width="35.125" style="1" customWidth="1"/>
    <col min="3" max="3" width="19.125" style="2" customWidth="1"/>
    <col min="4" max="4" width="20.75390625" style="2" customWidth="1"/>
    <col min="5" max="5" width="15.125" style="3" customWidth="1"/>
    <col min="6" max="6" width="17.125" style="4" customWidth="1"/>
    <col min="7" max="7" width="9.625" style="5" customWidth="1"/>
    <col min="8" max="8" width="10.37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25390625" style="6" customWidth="1"/>
    <col min="18" max="18" width="8.875" style="5" customWidth="1"/>
    <col min="19" max="253" width="9.00390625" style="1" customWidth="1"/>
  </cols>
  <sheetData>
    <row r="1" spans="1:6" ht="37.5" customHeight="1">
      <c r="A1" s="134" t="s">
        <v>0</v>
      </c>
      <c r="B1" s="134"/>
      <c r="C1" s="134"/>
      <c r="D1" s="7"/>
      <c r="E1" s="135" t="s">
        <v>1</v>
      </c>
      <c r="F1" s="135"/>
    </row>
    <row r="2" spans="1:18" s="3" customFormat="1" ht="25.5" customHeight="1">
      <c r="A2" s="9" t="s">
        <v>2</v>
      </c>
      <c r="B2" s="9" t="s">
        <v>3</v>
      </c>
      <c r="C2" s="136" t="s">
        <v>4</v>
      </c>
      <c r="D2" s="136"/>
      <c r="E2" s="10" t="s">
        <v>5</v>
      </c>
      <c r="F2" s="137" t="s">
        <v>6</v>
      </c>
      <c r="G2" s="137"/>
      <c r="H2" s="137"/>
      <c r="I2" s="137"/>
      <c r="J2" s="137"/>
      <c r="K2" s="138" t="s">
        <v>7</v>
      </c>
      <c r="L2" s="138"/>
      <c r="M2" s="138"/>
      <c r="N2" s="138"/>
      <c r="O2" s="139" t="s">
        <v>8</v>
      </c>
      <c r="P2" s="139"/>
      <c r="Q2" s="139"/>
      <c r="R2" s="5"/>
    </row>
    <row r="3" spans="1:18" s="17" customFormat="1" ht="58.5" customHeight="1">
      <c r="A3" s="11"/>
      <c r="B3" s="11"/>
      <c r="C3" s="12" t="s">
        <v>9</v>
      </c>
      <c r="D3" s="12" t="s">
        <v>10</v>
      </c>
      <c r="E3" s="12" t="s">
        <v>11</v>
      </c>
      <c r="F3" s="12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4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5" t="s">
        <v>23</v>
      </c>
      <c r="R3" s="16" t="s">
        <v>24</v>
      </c>
    </row>
    <row r="4" spans="1:18" s="4" customFormat="1" ht="24">
      <c r="A4" s="18">
        <v>1</v>
      </c>
      <c r="B4" s="19" t="s">
        <v>25</v>
      </c>
      <c r="C4" s="20" t="s">
        <v>26</v>
      </c>
      <c r="D4" s="21"/>
      <c r="E4" s="12">
        <v>0</v>
      </c>
      <c r="F4" s="22">
        <v>6.73</v>
      </c>
      <c r="G4" s="23">
        <f aca="true" t="shared" si="0" ref="G4:G35">F4*0.3</f>
        <v>2.0190000000000006</v>
      </c>
      <c r="H4" s="24"/>
      <c r="I4" s="24"/>
      <c r="J4" s="25">
        <f aca="true" t="shared" si="1" ref="J4:J35">G4+H4+I4</f>
        <v>2.0190000000000006</v>
      </c>
      <c r="K4" s="26"/>
      <c r="L4" s="27"/>
      <c r="M4" s="28"/>
      <c r="N4" s="24">
        <f aca="true" t="shared" si="2" ref="N4:N35">K4+L4+M4</f>
        <v>0</v>
      </c>
      <c r="O4" s="24">
        <v>1</v>
      </c>
      <c r="P4" s="24"/>
      <c r="Q4" s="29"/>
      <c r="R4" s="30">
        <f aca="true" t="shared" si="3" ref="R4:R35">E4+J4+N4+O4+P4</f>
        <v>3.0190000000000006</v>
      </c>
    </row>
    <row r="5" spans="1:18" s="4" customFormat="1" ht="24">
      <c r="A5" s="18">
        <f aca="true" t="shared" si="4" ref="A5:A36">A4+1</f>
        <v>2</v>
      </c>
      <c r="B5" s="18" t="s">
        <v>27</v>
      </c>
      <c r="C5" s="20" t="s">
        <v>28</v>
      </c>
      <c r="D5" s="20" t="s">
        <v>29</v>
      </c>
      <c r="E5" s="12">
        <v>3.274</v>
      </c>
      <c r="F5" s="22">
        <v>6.88</v>
      </c>
      <c r="G5" s="23">
        <f t="shared" si="0"/>
        <v>2.064</v>
      </c>
      <c r="H5" s="31"/>
      <c r="I5" s="31"/>
      <c r="J5" s="25">
        <f t="shared" si="1"/>
        <v>2.064</v>
      </c>
      <c r="K5" s="26">
        <v>0.6</v>
      </c>
      <c r="L5" s="27"/>
      <c r="M5" s="28"/>
      <c r="N5" s="24">
        <f t="shared" si="2"/>
        <v>0.6</v>
      </c>
      <c r="O5" s="31">
        <v>1</v>
      </c>
      <c r="P5" s="31"/>
      <c r="Q5" s="32"/>
      <c r="R5" s="30">
        <f t="shared" si="3"/>
        <v>6.938</v>
      </c>
    </row>
    <row r="6" spans="1:18" s="4" customFormat="1" ht="36">
      <c r="A6" s="18">
        <f t="shared" si="4"/>
        <v>3</v>
      </c>
      <c r="B6" s="18" t="s">
        <v>30</v>
      </c>
      <c r="C6" s="20" t="s">
        <v>31</v>
      </c>
      <c r="D6" s="20" t="s">
        <v>32</v>
      </c>
      <c r="E6" s="12">
        <v>4.2</v>
      </c>
      <c r="F6" s="22">
        <v>6.82</v>
      </c>
      <c r="G6" s="23">
        <f t="shared" si="0"/>
        <v>2.0460000000000003</v>
      </c>
      <c r="H6" s="31"/>
      <c r="I6" s="31"/>
      <c r="J6" s="25">
        <f t="shared" si="1"/>
        <v>2.0460000000000003</v>
      </c>
      <c r="K6" s="24">
        <v>0.6</v>
      </c>
      <c r="L6"/>
      <c r="M6" s="24"/>
      <c r="N6" s="24">
        <f t="shared" si="2"/>
        <v>0.6</v>
      </c>
      <c r="O6" s="31">
        <v>1</v>
      </c>
      <c r="P6" s="31"/>
      <c r="Q6" s="32"/>
      <c r="R6" s="30">
        <f t="shared" si="3"/>
        <v>7.846</v>
      </c>
    </row>
    <row r="7" spans="1:18" s="4" customFormat="1" ht="12.75">
      <c r="A7" s="18">
        <f t="shared" si="4"/>
        <v>4</v>
      </c>
      <c r="B7" s="18" t="s">
        <v>33</v>
      </c>
      <c r="C7" s="20" t="s">
        <v>34</v>
      </c>
      <c r="D7" s="20"/>
      <c r="E7" s="12">
        <v>1.038</v>
      </c>
      <c r="F7" s="22">
        <v>5</v>
      </c>
      <c r="G7" s="23">
        <f t="shared" si="0"/>
        <v>1.5000000000000002</v>
      </c>
      <c r="H7" s="31"/>
      <c r="I7" s="31"/>
      <c r="J7" s="25">
        <f t="shared" si="1"/>
        <v>1.5000000000000002</v>
      </c>
      <c r="K7" s="24"/>
      <c r="L7" s="24"/>
      <c r="M7" s="24"/>
      <c r="N7" s="24">
        <f t="shared" si="2"/>
        <v>0</v>
      </c>
      <c r="O7" s="31">
        <v>1</v>
      </c>
      <c r="P7" s="31"/>
      <c r="Q7" s="32"/>
      <c r="R7" s="30">
        <f t="shared" si="3"/>
        <v>3.5380000000000003</v>
      </c>
    </row>
    <row r="8" spans="1:18" s="4" customFormat="1" ht="31.5" customHeight="1">
      <c r="A8" s="18">
        <f t="shared" si="4"/>
        <v>5</v>
      </c>
      <c r="B8" s="18" t="s">
        <v>35</v>
      </c>
      <c r="C8" s="20" t="s">
        <v>36</v>
      </c>
      <c r="D8" s="20"/>
      <c r="E8" s="12">
        <v>0</v>
      </c>
      <c r="F8" s="22">
        <v>7.87</v>
      </c>
      <c r="G8" s="23">
        <f t="shared" si="0"/>
        <v>2.361</v>
      </c>
      <c r="H8" s="31"/>
      <c r="I8" s="31">
        <v>1</v>
      </c>
      <c r="J8" s="25">
        <f t="shared" si="1"/>
        <v>3.361</v>
      </c>
      <c r="K8" s="24"/>
      <c r="L8" s="24"/>
      <c r="M8" s="24"/>
      <c r="N8" s="24">
        <f t="shared" si="2"/>
        <v>0</v>
      </c>
      <c r="O8" s="31">
        <v>1</v>
      </c>
      <c r="P8" s="31"/>
      <c r="Q8" s="32"/>
      <c r="R8" s="30">
        <f t="shared" si="3"/>
        <v>4.361000000000001</v>
      </c>
    </row>
    <row r="9" spans="1:18" s="33" customFormat="1" ht="31.5" customHeight="1">
      <c r="A9" s="18">
        <f t="shared" si="4"/>
        <v>6</v>
      </c>
      <c r="B9" s="18" t="s">
        <v>37</v>
      </c>
      <c r="C9" s="20" t="s">
        <v>38</v>
      </c>
      <c r="D9" s="20"/>
      <c r="E9" s="12">
        <v>2.08</v>
      </c>
      <c r="F9" s="22">
        <v>7.04</v>
      </c>
      <c r="G9" s="23">
        <f t="shared" si="0"/>
        <v>2.1120000000000005</v>
      </c>
      <c r="H9" s="31">
        <v>0.5</v>
      </c>
      <c r="I9" s="31"/>
      <c r="J9" s="25">
        <f t="shared" si="1"/>
        <v>2.6120000000000005</v>
      </c>
      <c r="K9" s="24"/>
      <c r="L9" s="24"/>
      <c r="M9" s="24"/>
      <c r="N9" s="24">
        <f t="shared" si="2"/>
        <v>0</v>
      </c>
      <c r="O9" s="31">
        <v>1</v>
      </c>
      <c r="P9" s="31"/>
      <c r="Q9" s="32"/>
      <c r="R9" s="30">
        <f t="shared" si="3"/>
        <v>5.692</v>
      </c>
    </row>
    <row r="10" spans="1:18" s="33" customFormat="1" ht="30" customHeight="1">
      <c r="A10" s="18">
        <f t="shared" si="4"/>
        <v>7</v>
      </c>
      <c r="B10" s="18" t="s">
        <v>39</v>
      </c>
      <c r="C10" s="20" t="s">
        <v>38</v>
      </c>
      <c r="D10" s="20"/>
      <c r="E10" s="12">
        <v>1.6</v>
      </c>
      <c r="F10" s="22">
        <v>7.11</v>
      </c>
      <c r="G10" s="23">
        <f t="shared" si="0"/>
        <v>2.1330000000000005</v>
      </c>
      <c r="H10" s="31">
        <v>0.5</v>
      </c>
      <c r="I10" s="31"/>
      <c r="J10" s="25">
        <f t="shared" si="1"/>
        <v>2.6330000000000005</v>
      </c>
      <c r="K10" s="24"/>
      <c r="L10" s="24"/>
      <c r="M10" s="24"/>
      <c r="N10" s="24">
        <f t="shared" si="2"/>
        <v>0</v>
      </c>
      <c r="O10" s="31">
        <v>1</v>
      </c>
      <c r="P10" s="31"/>
      <c r="Q10" s="32"/>
      <c r="R10" s="30">
        <f t="shared" si="3"/>
        <v>5.2330000000000005</v>
      </c>
    </row>
    <row r="11" spans="1:18" s="33" customFormat="1" ht="12.75">
      <c r="A11" s="18">
        <f t="shared" si="4"/>
        <v>8</v>
      </c>
      <c r="B11" s="18" t="s">
        <v>40</v>
      </c>
      <c r="C11" s="20" t="s">
        <v>41</v>
      </c>
      <c r="D11" s="20"/>
      <c r="E11" s="12">
        <v>0.4</v>
      </c>
      <c r="F11" s="22">
        <v>7.89</v>
      </c>
      <c r="G11" s="23">
        <f t="shared" si="0"/>
        <v>2.3670000000000004</v>
      </c>
      <c r="H11" s="31">
        <v>0.5</v>
      </c>
      <c r="I11" s="31"/>
      <c r="J11" s="25">
        <f t="shared" si="1"/>
        <v>2.8670000000000004</v>
      </c>
      <c r="K11" s="24"/>
      <c r="L11" s="24"/>
      <c r="M11" s="24"/>
      <c r="N11" s="24">
        <f t="shared" si="2"/>
        <v>0</v>
      </c>
      <c r="O11" s="31">
        <v>1</v>
      </c>
      <c r="P11" s="31"/>
      <c r="Q11" s="32"/>
      <c r="R11" s="30">
        <f t="shared" si="3"/>
        <v>4.267</v>
      </c>
    </row>
    <row r="12" spans="1:18" s="33" customFormat="1" ht="24">
      <c r="A12" s="18">
        <f t="shared" si="4"/>
        <v>9</v>
      </c>
      <c r="B12" s="18" t="s">
        <v>42</v>
      </c>
      <c r="C12" s="20" t="s">
        <v>43</v>
      </c>
      <c r="D12" s="20"/>
      <c r="E12" s="12">
        <v>0</v>
      </c>
      <c r="F12" s="22">
        <v>8.1</v>
      </c>
      <c r="G12" s="23">
        <f t="shared" si="0"/>
        <v>2.43</v>
      </c>
      <c r="H12" s="31"/>
      <c r="I12" s="31"/>
      <c r="J12" s="25">
        <f t="shared" si="1"/>
        <v>2.43</v>
      </c>
      <c r="K12" s="24"/>
      <c r="L12" s="24"/>
      <c r="M12" s="24"/>
      <c r="N12" s="24">
        <f t="shared" si="2"/>
        <v>0</v>
      </c>
      <c r="O12" s="31">
        <v>1</v>
      </c>
      <c r="P12" s="31"/>
      <c r="Q12" s="32"/>
      <c r="R12" s="30">
        <f t="shared" si="3"/>
        <v>3.43</v>
      </c>
    </row>
    <row r="13" spans="1:18" s="33" customFormat="1" ht="24">
      <c r="A13" s="18">
        <f t="shared" si="4"/>
        <v>10</v>
      </c>
      <c r="B13" s="18" t="s">
        <v>44</v>
      </c>
      <c r="C13" s="20" t="s">
        <v>36</v>
      </c>
      <c r="D13" s="20"/>
      <c r="E13" s="12">
        <v>0.231</v>
      </c>
      <c r="F13" s="22">
        <v>7.94</v>
      </c>
      <c r="G13" s="23">
        <f t="shared" si="0"/>
        <v>2.3820000000000006</v>
      </c>
      <c r="H13" s="31"/>
      <c r="I13" s="31"/>
      <c r="J13" s="25">
        <f t="shared" si="1"/>
        <v>2.3820000000000006</v>
      </c>
      <c r="K13" s="24"/>
      <c r="L13" s="24"/>
      <c r="M13" s="24"/>
      <c r="N13" s="24">
        <f t="shared" si="2"/>
        <v>0</v>
      </c>
      <c r="O13" s="31">
        <v>1</v>
      </c>
      <c r="P13" s="31"/>
      <c r="Q13" s="32"/>
      <c r="R13" s="30">
        <f t="shared" si="3"/>
        <v>3.6130000000000004</v>
      </c>
    </row>
    <row r="14" spans="1:23" s="33" customFormat="1" ht="12.75">
      <c r="A14" s="18">
        <f t="shared" si="4"/>
        <v>11</v>
      </c>
      <c r="B14" s="18" t="s">
        <v>45</v>
      </c>
      <c r="C14" s="20" t="s">
        <v>46</v>
      </c>
      <c r="D14" s="20" t="s">
        <v>47</v>
      </c>
      <c r="E14" s="12">
        <v>2.89</v>
      </c>
      <c r="F14" s="22">
        <v>7</v>
      </c>
      <c r="G14" s="23">
        <f t="shared" si="0"/>
        <v>2.1000000000000005</v>
      </c>
      <c r="H14" s="31"/>
      <c r="I14" s="31">
        <v>1</v>
      </c>
      <c r="J14" s="25">
        <f t="shared" si="1"/>
        <v>3.1000000000000005</v>
      </c>
      <c r="K14" s="24"/>
      <c r="L14" s="24"/>
      <c r="M14" s="24"/>
      <c r="N14" s="24">
        <f t="shared" si="2"/>
        <v>0</v>
      </c>
      <c r="O14" s="31">
        <v>1</v>
      </c>
      <c r="P14" s="31"/>
      <c r="Q14" s="32"/>
      <c r="R14" s="30">
        <f t="shared" si="3"/>
        <v>6.99</v>
      </c>
      <c r="S14" s="34"/>
      <c r="T14" s="34"/>
      <c r="U14" s="34"/>
      <c r="V14" s="34"/>
      <c r="W14" s="34"/>
    </row>
    <row r="15" spans="1:18" s="4" customFormat="1" ht="23.25" customHeight="1">
      <c r="A15" s="18">
        <f t="shared" si="4"/>
        <v>12</v>
      </c>
      <c r="B15" s="18" t="s">
        <v>48</v>
      </c>
      <c r="C15" s="20" t="s">
        <v>49</v>
      </c>
      <c r="D15" s="20"/>
      <c r="E15" s="12">
        <v>2.404</v>
      </c>
      <c r="F15" s="22">
        <v>8</v>
      </c>
      <c r="G15" s="23">
        <f t="shared" si="0"/>
        <v>2.4000000000000004</v>
      </c>
      <c r="H15" s="31"/>
      <c r="I15" s="31"/>
      <c r="J15" s="25">
        <f t="shared" si="1"/>
        <v>2.4000000000000004</v>
      </c>
      <c r="K15" s="24"/>
      <c r="L15" s="24"/>
      <c r="M15" s="24"/>
      <c r="N15" s="24">
        <f t="shared" si="2"/>
        <v>0</v>
      </c>
      <c r="O15" s="31">
        <v>1</v>
      </c>
      <c r="P15" s="31"/>
      <c r="Q15" s="32"/>
      <c r="R15" s="30">
        <f t="shared" si="3"/>
        <v>5.804</v>
      </c>
    </row>
    <row r="16" spans="1:18" s="33" customFormat="1" ht="24">
      <c r="A16" s="18">
        <f t="shared" si="4"/>
        <v>13</v>
      </c>
      <c r="B16" s="18" t="s">
        <v>50</v>
      </c>
      <c r="C16" s="20" t="s">
        <v>36</v>
      </c>
      <c r="D16" s="20"/>
      <c r="E16" s="12">
        <v>0</v>
      </c>
      <c r="F16" s="22">
        <v>6.88</v>
      </c>
      <c r="G16" s="23">
        <f t="shared" si="0"/>
        <v>2.064</v>
      </c>
      <c r="H16" s="31"/>
      <c r="I16" s="31"/>
      <c r="J16" s="25">
        <f t="shared" si="1"/>
        <v>2.064</v>
      </c>
      <c r="K16" s="31"/>
      <c r="L16" s="31"/>
      <c r="M16" s="31"/>
      <c r="N16" s="24">
        <f t="shared" si="2"/>
        <v>0</v>
      </c>
      <c r="O16" s="31">
        <v>1</v>
      </c>
      <c r="P16" s="31"/>
      <c r="Q16" s="32"/>
      <c r="R16" s="30">
        <f t="shared" si="3"/>
        <v>3.064</v>
      </c>
    </row>
    <row r="17" spans="1:18" s="33" customFormat="1" ht="24">
      <c r="A17" s="18">
        <f t="shared" si="4"/>
        <v>14</v>
      </c>
      <c r="B17" s="18" t="s">
        <v>51</v>
      </c>
      <c r="C17" s="20" t="s">
        <v>36</v>
      </c>
      <c r="D17" s="20" t="s">
        <v>52</v>
      </c>
      <c r="E17" s="12">
        <v>2.883</v>
      </c>
      <c r="F17" s="22">
        <v>6.75</v>
      </c>
      <c r="G17" s="23">
        <f t="shared" si="0"/>
        <v>2.0250000000000004</v>
      </c>
      <c r="H17" s="31">
        <v>0.5</v>
      </c>
      <c r="I17" s="31"/>
      <c r="J17" s="25">
        <f t="shared" si="1"/>
        <v>2.5250000000000004</v>
      </c>
      <c r="K17" s="31"/>
      <c r="L17"/>
      <c r="M17" s="31"/>
      <c r="N17" s="24">
        <f t="shared" si="2"/>
        <v>0</v>
      </c>
      <c r="O17" s="31">
        <v>1</v>
      </c>
      <c r="P17" s="31"/>
      <c r="Q17" s="32"/>
      <c r="R17" s="30">
        <f t="shared" si="3"/>
        <v>6.408</v>
      </c>
    </row>
    <row r="18" spans="1:18" s="33" customFormat="1" ht="12.75">
      <c r="A18" s="18">
        <f t="shared" si="4"/>
        <v>15</v>
      </c>
      <c r="B18" s="18" t="s">
        <v>53</v>
      </c>
      <c r="C18" s="20" t="s">
        <v>34</v>
      </c>
      <c r="D18" s="20"/>
      <c r="E18" s="12">
        <v>3.559</v>
      </c>
      <c r="F18" s="22">
        <v>6.74</v>
      </c>
      <c r="G18" s="23">
        <f t="shared" si="0"/>
        <v>2.0220000000000002</v>
      </c>
      <c r="H18" s="31"/>
      <c r="I18" s="31"/>
      <c r="J18" s="25">
        <f t="shared" si="1"/>
        <v>2.0220000000000002</v>
      </c>
      <c r="K18" s="31"/>
      <c r="L18" s="31"/>
      <c r="M18" s="31"/>
      <c r="N18" s="24">
        <f t="shared" si="2"/>
        <v>0</v>
      </c>
      <c r="O18" s="31">
        <v>1</v>
      </c>
      <c r="P18" s="31"/>
      <c r="Q18" s="32"/>
      <c r="R18" s="30">
        <f t="shared" si="3"/>
        <v>6.581</v>
      </c>
    </row>
    <row r="19" spans="1:18" s="33" customFormat="1" ht="12.75">
      <c r="A19" s="18">
        <f t="shared" si="4"/>
        <v>16</v>
      </c>
      <c r="B19" s="18" t="s">
        <v>54</v>
      </c>
      <c r="C19" s="20" t="s">
        <v>55</v>
      </c>
      <c r="D19" s="20"/>
      <c r="E19" s="12">
        <v>0.4</v>
      </c>
      <c r="F19" s="22">
        <v>6.77</v>
      </c>
      <c r="G19" s="23">
        <f t="shared" si="0"/>
        <v>2.031</v>
      </c>
      <c r="H19" s="31"/>
      <c r="I19" s="31"/>
      <c r="J19" s="25">
        <f t="shared" si="1"/>
        <v>2.031</v>
      </c>
      <c r="K19" s="31">
        <v>0.6</v>
      </c>
      <c r="L19" s="31"/>
      <c r="M19" s="31"/>
      <c r="N19" s="24">
        <f t="shared" si="2"/>
        <v>0.6</v>
      </c>
      <c r="O19" s="31">
        <v>1</v>
      </c>
      <c r="P19" s="31"/>
      <c r="Q19" s="32"/>
      <c r="R19" s="30">
        <f t="shared" si="3"/>
        <v>4.031000000000001</v>
      </c>
    </row>
    <row r="20" spans="1:18" s="33" customFormat="1" ht="12.75">
      <c r="A20" s="18">
        <f t="shared" si="4"/>
        <v>17</v>
      </c>
      <c r="B20" s="18" t="s">
        <v>56</v>
      </c>
      <c r="C20" s="20" t="s">
        <v>28</v>
      </c>
      <c r="D20" s="20" t="s">
        <v>46</v>
      </c>
      <c r="E20" s="12">
        <v>0.5630000000000001</v>
      </c>
      <c r="F20" s="22">
        <v>6.01</v>
      </c>
      <c r="G20" s="23">
        <f t="shared" si="0"/>
        <v>1.8030000000000002</v>
      </c>
      <c r="H20" s="31"/>
      <c r="I20" s="31"/>
      <c r="J20" s="25">
        <f t="shared" si="1"/>
        <v>1.8030000000000002</v>
      </c>
      <c r="K20" s="31"/>
      <c r="L20" s="31"/>
      <c r="M20" s="31"/>
      <c r="N20" s="24">
        <f t="shared" si="2"/>
        <v>0</v>
      </c>
      <c r="O20" s="31">
        <v>1</v>
      </c>
      <c r="P20" s="31"/>
      <c r="Q20" s="32"/>
      <c r="R20" s="30">
        <f t="shared" si="3"/>
        <v>3.366</v>
      </c>
    </row>
    <row r="21" spans="1:18" s="33" customFormat="1" ht="36">
      <c r="A21" s="18">
        <f t="shared" si="4"/>
        <v>18</v>
      </c>
      <c r="B21" s="18" t="s">
        <v>57</v>
      </c>
      <c r="C21" s="20" t="s">
        <v>58</v>
      </c>
      <c r="D21" s="20"/>
      <c r="E21" s="35">
        <v>0.515</v>
      </c>
      <c r="F21" s="22">
        <v>6.71</v>
      </c>
      <c r="G21" s="23">
        <f t="shared" si="0"/>
        <v>2.0130000000000003</v>
      </c>
      <c r="H21" s="31"/>
      <c r="I21" s="31"/>
      <c r="J21" s="25">
        <f t="shared" si="1"/>
        <v>2.0130000000000003</v>
      </c>
      <c r="K21" s="31"/>
      <c r="L21" s="31"/>
      <c r="M21" s="31"/>
      <c r="N21" s="24">
        <f t="shared" si="2"/>
        <v>0</v>
      </c>
      <c r="O21" s="31">
        <v>1</v>
      </c>
      <c r="P21" s="31"/>
      <c r="Q21" s="36"/>
      <c r="R21" s="30">
        <f t="shared" si="3"/>
        <v>3.5280000000000005</v>
      </c>
    </row>
    <row r="22" spans="1:18" s="33" customFormat="1" ht="12.75">
      <c r="A22" s="18">
        <f t="shared" si="4"/>
        <v>19</v>
      </c>
      <c r="B22" s="18" t="s">
        <v>59</v>
      </c>
      <c r="C22" s="20" t="s">
        <v>60</v>
      </c>
      <c r="D22" s="20"/>
      <c r="E22" s="12">
        <v>1.249</v>
      </c>
      <c r="F22" s="22">
        <v>7.5</v>
      </c>
      <c r="G22" s="23">
        <f t="shared" si="0"/>
        <v>2.2500000000000004</v>
      </c>
      <c r="H22" s="31"/>
      <c r="I22" s="31"/>
      <c r="J22" s="25">
        <f t="shared" si="1"/>
        <v>2.2500000000000004</v>
      </c>
      <c r="K22" s="31">
        <v>0.6</v>
      </c>
      <c r="L22" s="31"/>
      <c r="M22" s="31"/>
      <c r="N22" s="24">
        <f t="shared" si="2"/>
        <v>0.6</v>
      </c>
      <c r="O22" s="31">
        <v>1</v>
      </c>
      <c r="P22" s="31"/>
      <c r="Q22" s="32"/>
      <c r="R22" s="30">
        <f t="shared" si="3"/>
        <v>5.099</v>
      </c>
    </row>
    <row r="23" spans="1:18" s="33" customFormat="1" ht="36">
      <c r="A23" s="18">
        <f t="shared" si="4"/>
        <v>20</v>
      </c>
      <c r="B23" s="18" t="s">
        <v>61</v>
      </c>
      <c r="C23" s="20" t="s">
        <v>46</v>
      </c>
      <c r="D23" s="20" t="s">
        <v>62</v>
      </c>
      <c r="E23" s="12">
        <v>0.4</v>
      </c>
      <c r="F23" s="22">
        <v>6.53</v>
      </c>
      <c r="G23" s="23">
        <f t="shared" si="0"/>
        <v>1.9590000000000003</v>
      </c>
      <c r="H23" s="31"/>
      <c r="I23" s="31"/>
      <c r="J23" s="25">
        <f t="shared" si="1"/>
        <v>1.9590000000000003</v>
      </c>
      <c r="K23" s="31"/>
      <c r="L23" s="31"/>
      <c r="M23" s="31"/>
      <c r="N23" s="24">
        <f t="shared" si="2"/>
        <v>0</v>
      </c>
      <c r="O23" s="31">
        <v>1</v>
      </c>
      <c r="P23" s="31"/>
      <c r="Q23" s="32"/>
      <c r="R23" s="30">
        <f t="shared" si="3"/>
        <v>3.3590000000000004</v>
      </c>
    </row>
    <row r="24" spans="1:18" s="33" customFormat="1" ht="21.75" customHeight="1">
      <c r="A24" s="18">
        <f t="shared" si="4"/>
        <v>21</v>
      </c>
      <c r="B24" s="18" t="s">
        <v>63</v>
      </c>
      <c r="C24" s="20" t="s">
        <v>28</v>
      </c>
      <c r="D24" s="20"/>
      <c r="E24" s="12">
        <v>0</v>
      </c>
      <c r="F24" s="22">
        <v>6.64</v>
      </c>
      <c r="G24" s="23">
        <f t="shared" si="0"/>
        <v>1.9920000000000002</v>
      </c>
      <c r="H24" s="31"/>
      <c r="I24" s="31"/>
      <c r="J24" s="25">
        <f t="shared" si="1"/>
        <v>1.9920000000000002</v>
      </c>
      <c r="K24" s="31"/>
      <c r="L24" s="31"/>
      <c r="M24" s="31"/>
      <c r="N24" s="24">
        <f t="shared" si="2"/>
        <v>0</v>
      </c>
      <c r="O24" s="31">
        <v>1</v>
      </c>
      <c r="P24" s="31"/>
      <c r="Q24" s="32"/>
      <c r="R24" s="30">
        <f t="shared" si="3"/>
        <v>2.992</v>
      </c>
    </row>
    <row r="25" spans="1:18" s="33" customFormat="1" ht="12.75">
      <c r="A25" s="18">
        <f t="shared" si="4"/>
        <v>22</v>
      </c>
      <c r="B25" s="18" t="s">
        <v>64</v>
      </c>
      <c r="C25" s="20" t="s">
        <v>65</v>
      </c>
      <c r="D25" s="20"/>
      <c r="E25" s="12">
        <v>0</v>
      </c>
      <c r="F25" s="22">
        <v>6.39</v>
      </c>
      <c r="G25" s="23">
        <f t="shared" si="0"/>
        <v>1.9170000000000003</v>
      </c>
      <c r="H25" s="31"/>
      <c r="I25" s="31"/>
      <c r="J25" s="25">
        <f t="shared" si="1"/>
        <v>1.9170000000000003</v>
      </c>
      <c r="K25" s="31"/>
      <c r="L25" s="31"/>
      <c r="M25" s="31"/>
      <c r="N25" s="24">
        <f t="shared" si="2"/>
        <v>0</v>
      </c>
      <c r="O25" s="31">
        <v>1</v>
      </c>
      <c r="P25" s="31"/>
      <c r="Q25" s="36"/>
      <c r="R25" s="30">
        <f t="shared" si="3"/>
        <v>2.9170000000000003</v>
      </c>
    </row>
    <row r="26" spans="1:18" s="33" customFormat="1" ht="24">
      <c r="A26" s="18">
        <f t="shared" si="4"/>
        <v>23</v>
      </c>
      <c r="B26" s="18" t="s">
        <v>66</v>
      </c>
      <c r="C26" s="20" t="s">
        <v>49</v>
      </c>
      <c r="D26" s="20"/>
      <c r="E26" s="12">
        <v>2.15</v>
      </c>
      <c r="F26" s="22">
        <v>7.26</v>
      </c>
      <c r="G26" s="23">
        <f t="shared" si="0"/>
        <v>2.1780000000000004</v>
      </c>
      <c r="H26" s="31"/>
      <c r="I26" s="31">
        <v>1</v>
      </c>
      <c r="J26" s="25">
        <f t="shared" si="1"/>
        <v>3.1780000000000004</v>
      </c>
      <c r="K26" s="31"/>
      <c r="L26" s="31"/>
      <c r="M26" s="31"/>
      <c r="N26" s="24">
        <f t="shared" si="2"/>
        <v>0</v>
      </c>
      <c r="O26" s="31">
        <v>1</v>
      </c>
      <c r="P26" s="31"/>
      <c r="Q26" s="32"/>
      <c r="R26" s="30">
        <f t="shared" si="3"/>
        <v>6.328</v>
      </c>
    </row>
    <row r="27" spans="1:18" s="33" customFormat="1" ht="24">
      <c r="A27" s="18">
        <f t="shared" si="4"/>
        <v>24</v>
      </c>
      <c r="B27" s="18" t="s">
        <v>67</v>
      </c>
      <c r="C27" s="20" t="s">
        <v>68</v>
      </c>
      <c r="D27" s="20"/>
      <c r="E27" s="12">
        <v>0.267</v>
      </c>
      <c r="F27" s="22">
        <v>7.62</v>
      </c>
      <c r="G27" s="23">
        <f t="shared" si="0"/>
        <v>2.2860000000000005</v>
      </c>
      <c r="H27" s="31"/>
      <c r="I27" s="31"/>
      <c r="J27" s="25">
        <f t="shared" si="1"/>
        <v>2.2860000000000005</v>
      </c>
      <c r="K27" s="31">
        <v>0.3</v>
      </c>
      <c r="L27" s="31"/>
      <c r="M27" s="31"/>
      <c r="N27" s="24">
        <f t="shared" si="2"/>
        <v>0.3</v>
      </c>
      <c r="O27" s="31">
        <v>1</v>
      </c>
      <c r="P27" s="31"/>
      <c r="Q27" s="32"/>
      <c r="R27" s="30">
        <f t="shared" si="3"/>
        <v>3.853</v>
      </c>
    </row>
    <row r="28" spans="1:18" s="33" customFormat="1" ht="12.75">
      <c r="A28" s="18">
        <f t="shared" si="4"/>
        <v>25</v>
      </c>
      <c r="B28" s="18" t="s">
        <v>69</v>
      </c>
      <c r="C28" s="20" t="s">
        <v>46</v>
      </c>
      <c r="D28" s="20" t="s">
        <v>70</v>
      </c>
      <c r="E28" s="12">
        <v>0.36</v>
      </c>
      <c r="F28" s="22">
        <v>7.164</v>
      </c>
      <c r="G28" s="23">
        <f t="shared" si="0"/>
        <v>2.1492000000000004</v>
      </c>
      <c r="H28" s="31"/>
      <c r="I28" s="31"/>
      <c r="J28" s="25">
        <f t="shared" si="1"/>
        <v>2.1492000000000004</v>
      </c>
      <c r="K28" s="31"/>
      <c r="L28" s="31"/>
      <c r="M28" s="31"/>
      <c r="N28" s="24">
        <f t="shared" si="2"/>
        <v>0</v>
      </c>
      <c r="O28" s="31">
        <v>1</v>
      </c>
      <c r="P28" s="31"/>
      <c r="Q28" s="32"/>
      <c r="R28" s="30">
        <f t="shared" si="3"/>
        <v>3.5092000000000003</v>
      </c>
    </row>
    <row r="29" spans="1:18" s="33" customFormat="1" ht="24">
      <c r="A29" s="18">
        <f t="shared" si="4"/>
        <v>26</v>
      </c>
      <c r="B29" s="18" t="s">
        <v>71</v>
      </c>
      <c r="C29" s="20" t="s">
        <v>26</v>
      </c>
      <c r="D29" s="21"/>
      <c r="E29" s="12">
        <v>0</v>
      </c>
      <c r="F29" s="22">
        <v>8.02</v>
      </c>
      <c r="G29" s="23">
        <f t="shared" si="0"/>
        <v>2.406</v>
      </c>
      <c r="H29" s="31"/>
      <c r="I29" s="31"/>
      <c r="J29" s="25">
        <f t="shared" si="1"/>
        <v>2.406</v>
      </c>
      <c r="K29" s="31"/>
      <c r="L29" s="31"/>
      <c r="M29" s="31"/>
      <c r="N29" s="24">
        <f t="shared" si="2"/>
        <v>0</v>
      </c>
      <c r="O29" s="31">
        <v>1</v>
      </c>
      <c r="P29" s="31"/>
      <c r="Q29" s="32"/>
      <c r="R29" s="30">
        <f t="shared" si="3"/>
        <v>3.406</v>
      </c>
    </row>
    <row r="30" spans="1:18" s="33" customFormat="1" ht="12.75">
      <c r="A30" s="18">
        <f t="shared" si="4"/>
        <v>27</v>
      </c>
      <c r="B30" s="18" t="s">
        <v>72</v>
      </c>
      <c r="C30" s="20" t="s">
        <v>28</v>
      </c>
      <c r="D30" s="20"/>
      <c r="E30" s="12">
        <v>0.985</v>
      </c>
      <c r="F30" s="22">
        <v>7.67</v>
      </c>
      <c r="G30" s="23">
        <f t="shared" si="0"/>
        <v>2.301</v>
      </c>
      <c r="H30" s="31"/>
      <c r="I30" s="31"/>
      <c r="J30" s="25">
        <f t="shared" si="1"/>
        <v>2.301</v>
      </c>
      <c r="K30" s="31">
        <v>1.1</v>
      </c>
      <c r="L30" s="31"/>
      <c r="M30" s="31"/>
      <c r="N30" s="24">
        <f t="shared" si="2"/>
        <v>1.1</v>
      </c>
      <c r="O30" s="31">
        <v>1</v>
      </c>
      <c r="P30" s="31"/>
      <c r="Q30" s="32"/>
      <c r="R30" s="30">
        <f t="shared" si="3"/>
        <v>5.386</v>
      </c>
    </row>
    <row r="31" spans="1:18" s="33" customFormat="1" ht="12.75">
      <c r="A31" s="18">
        <f t="shared" si="4"/>
        <v>28</v>
      </c>
      <c r="B31" s="18" t="s">
        <v>73</v>
      </c>
      <c r="C31" s="20" t="s">
        <v>38</v>
      </c>
      <c r="D31" s="20" t="s">
        <v>74</v>
      </c>
      <c r="E31" s="12">
        <v>0</v>
      </c>
      <c r="F31" s="22">
        <v>6.68</v>
      </c>
      <c r="G31" s="23">
        <f t="shared" si="0"/>
        <v>2.004</v>
      </c>
      <c r="H31" s="31"/>
      <c r="I31" s="31"/>
      <c r="J31" s="25">
        <f t="shared" si="1"/>
        <v>2.004</v>
      </c>
      <c r="K31" s="31"/>
      <c r="L31" s="31"/>
      <c r="M31" s="31"/>
      <c r="N31" s="24">
        <f t="shared" si="2"/>
        <v>0</v>
      </c>
      <c r="O31" s="31">
        <v>1</v>
      </c>
      <c r="P31" s="31"/>
      <c r="Q31" s="36"/>
      <c r="R31" s="30">
        <f t="shared" si="3"/>
        <v>3.004</v>
      </c>
    </row>
    <row r="32" spans="1:18" s="33" customFormat="1" ht="12.75">
      <c r="A32" s="18">
        <f t="shared" si="4"/>
        <v>29</v>
      </c>
      <c r="B32" s="18" t="s">
        <v>75</v>
      </c>
      <c r="C32" s="20" t="s">
        <v>28</v>
      </c>
      <c r="D32" s="20"/>
      <c r="E32" s="12">
        <v>0.4</v>
      </c>
      <c r="F32" s="22">
        <v>6.8</v>
      </c>
      <c r="G32" s="23">
        <f t="shared" si="0"/>
        <v>2.04</v>
      </c>
      <c r="H32" s="31"/>
      <c r="I32" s="31"/>
      <c r="J32" s="25">
        <f t="shared" si="1"/>
        <v>2.04</v>
      </c>
      <c r="K32" s="31"/>
      <c r="L32" s="31"/>
      <c r="M32" s="31"/>
      <c r="N32" s="24">
        <f t="shared" si="2"/>
        <v>0</v>
      </c>
      <c r="O32" s="31">
        <v>1</v>
      </c>
      <c r="P32" s="31"/>
      <c r="Q32" s="32"/>
      <c r="R32" s="30">
        <f t="shared" si="3"/>
        <v>3.44</v>
      </c>
    </row>
    <row r="33" spans="1:18" s="33" customFormat="1" ht="36">
      <c r="A33" s="18">
        <f t="shared" si="4"/>
        <v>30</v>
      </c>
      <c r="B33" s="18" t="s">
        <v>76</v>
      </c>
      <c r="C33" s="20" t="s">
        <v>77</v>
      </c>
      <c r="D33" s="20" t="s">
        <v>78</v>
      </c>
      <c r="E33" s="12">
        <v>0.443</v>
      </c>
      <c r="F33" s="22">
        <v>7.63</v>
      </c>
      <c r="G33" s="23">
        <f t="shared" si="0"/>
        <v>2.289</v>
      </c>
      <c r="H33" s="31">
        <v>0.5</v>
      </c>
      <c r="I33" s="31"/>
      <c r="J33" s="25">
        <f t="shared" si="1"/>
        <v>2.789</v>
      </c>
      <c r="K33" s="31"/>
      <c r="L33" s="31"/>
      <c r="M33" s="31"/>
      <c r="N33" s="24">
        <f t="shared" si="2"/>
        <v>0</v>
      </c>
      <c r="O33" s="31">
        <v>1</v>
      </c>
      <c r="P33" s="31"/>
      <c r="Q33" s="32"/>
      <c r="R33" s="30">
        <f t="shared" si="3"/>
        <v>4.232</v>
      </c>
    </row>
    <row r="34" spans="1:18" s="33" customFormat="1" ht="36">
      <c r="A34" s="18">
        <f t="shared" si="4"/>
        <v>31</v>
      </c>
      <c r="B34" s="18" t="s">
        <v>79</v>
      </c>
      <c r="C34" s="20" t="s">
        <v>80</v>
      </c>
      <c r="D34" s="20"/>
      <c r="E34" s="12">
        <v>2.858</v>
      </c>
      <c r="F34" s="22">
        <v>7.23</v>
      </c>
      <c r="G34" s="23">
        <f t="shared" si="0"/>
        <v>2.1690000000000005</v>
      </c>
      <c r="H34" s="31"/>
      <c r="I34" s="31"/>
      <c r="J34" s="25">
        <f t="shared" si="1"/>
        <v>2.1690000000000005</v>
      </c>
      <c r="K34" s="31">
        <v>0.6</v>
      </c>
      <c r="L34" s="31"/>
      <c r="M34" s="31"/>
      <c r="N34" s="24">
        <f t="shared" si="2"/>
        <v>0.6</v>
      </c>
      <c r="O34" s="31">
        <v>1</v>
      </c>
      <c r="P34" s="31"/>
      <c r="Q34" s="32"/>
      <c r="R34" s="30">
        <f t="shared" si="3"/>
        <v>6.627000000000001</v>
      </c>
    </row>
    <row r="35" spans="1:18" s="37" customFormat="1" ht="24">
      <c r="A35" s="18">
        <f t="shared" si="4"/>
        <v>32</v>
      </c>
      <c r="B35" s="18" t="s">
        <v>81</v>
      </c>
      <c r="C35" s="20" t="s">
        <v>49</v>
      </c>
      <c r="D35" s="20"/>
      <c r="E35" s="12">
        <v>1.235</v>
      </c>
      <c r="F35" s="22">
        <v>6.37</v>
      </c>
      <c r="G35" s="23">
        <f t="shared" si="0"/>
        <v>1.9110000000000003</v>
      </c>
      <c r="H35" s="31"/>
      <c r="I35" s="31"/>
      <c r="J35" s="25">
        <f t="shared" si="1"/>
        <v>1.9110000000000003</v>
      </c>
      <c r="K35" s="31">
        <v>0.6</v>
      </c>
      <c r="L35" s="31"/>
      <c r="M35" s="31"/>
      <c r="N35" s="24">
        <f t="shared" si="2"/>
        <v>0.6</v>
      </c>
      <c r="O35" s="31">
        <v>1</v>
      </c>
      <c r="P35" s="31"/>
      <c r="Q35" s="32"/>
      <c r="R35" s="30">
        <f t="shared" si="3"/>
        <v>4.746</v>
      </c>
    </row>
    <row r="36" spans="1:18" s="33" customFormat="1" ht="24">
      <c r="A36" s="18">
        <f t="shared" si="4"/>
        <v>33</v>
      </c>
      <c r="B36" s="18" t="s">
        <v>82</v>
      </c>
      <c r="C36" s="20" t="s">
        <v>36</v>
      </c>
      <c r="D36" s="20"/>
      <c r="E36" s="12">
        <v>1.137</v>
      </c>
      <c r="F36" s="22">
        <v>8.07</v>
      </c>
      <c r="G36" s="23">
        <f aca="true" t="shared" si="5" ref="G36:G67">F36*0.3</f>
        <v>2.4210000000000003</v>
      </c>
      <c r="H36" s="31"/>
      <c r="I36" s="31"/>
      <c r="J36" s="25">
        <f aca="true" t="shared" si="6" ref="J36:J67">G36+H36+I36</f>
        <v>2.4210000000000003</v>
      </c>
      <c r="K36" s="31">
        <v>0.6</v>
      </c>
      <c r="L36" s="31"/>
      <c r="M36" s="31"/>
      <c r="N36" s="24">
        <f aca="true" t="shared" si="7" ref="N36:N67">K36+L36+M36</f>
        <v>0.6</v>
      </c>
      <c r="O36" s="31">
        <v>1</v>
      </c>
      <c r="P36" s="31"/>
      <c r="Q36" s="32"/>
      <c r="R36" s="30">
        <f aca="true" t="shared" si="8" ref="R36:R67">E36+J36+N36+O36+P36</f>
        <v>5.158</v>
      </c>
    </row>
    <row r="37" spans="1:18" s="33" customFormat="1" ht="24">
      <c r="A37" s="18">
        <f aca="true" t="shared" si="9" ref="A37:A68">A36+1</f>
        <v>34</v>
      </c>
      <c r="B37" s="18" t="s">
        <v>83</v>
      </c>
      <c r="C37" s="20" t="s">
        <v>84</v>
      </c>
      <c r="D37" s="20"/>
      <c r="E37" s="12">
        <v>2.915</v>
      </c>
      <c r="F37" s="22">
        <v>7.53</v>
      </c>
      <c r="G37" s="23">
        <f t="shared" si="5"/>
        <v>2.2590000000000003</v>
      </c>
      <c r="H37" s="31"/>
      <c r="I37" s="31">
        <v>1</v>
      </c>
      <c r="J37" s="25">
        <f t="shared" si="6"/>
        <v>3.2590000000000003</v>
      </c>
      <c r="K37" s="31"/>
      <c r="L37" s="31"/>
      <c r="M37" s="31"/>
      <c r="N37" s="24">
        <f t="shared" si="7"/>
        <v>0</v>
      </c>
      <c r="O37" s="31">
        <v>1</v>
      </c>
      <c r="P37" s="31"/>
      <c r="Q37" s="32"/>
      <c r="R37" s="30">
        <f t="shared" si="8"/>
        <v>7.174</v>
      </c>
    </row>
    <row r="38" spans="1:18" s="33" customFormat="1" ht="12.75">
      <c r="A38" s="18">
        <f t="shared" si="9"/>
        <v>35</v>
      </c>
      <c r="B38" s="18" t="s">
        <v>85</v>
      </c>
      <c r="C38" s="20" t="s">
        <v>86</v>
      </c>
      <c r="D38" s="20"/>
      <c r="E38" s="12">
        <v>3.316</v>
      </c>
      <c r="F38" s="22">
        <v>7.42</v>
      </c>
      <c r="G38" s="23">
        <f t="shared" si="5"/>
        <v>2.2260000000000004</v>
      </c>
      <c r="H38" s="31"/>
      <c r="I38" s="31">
        <v>1</v>
      </c>
      <c r="J38" s="25">
        <f t="shared" si="6"/>
        <v>3.2260000000000004</v>
      </c>
      <c r="K38" s="31"/>
      <c r="L38" s="31"/>
      <c r="M38" s="31"/>
      <c r="N38" s="24">
        <f t="shared" si="7"/>
        <v>0</v>
      </c>
      <c r="O38" s="31">
        <v>1</v>
      </c>
      <c r="P38" s="31"/>
      <c r="Q38" s="32"/>
      <c r="R38" s="30">
        <f t="shared" si="8"/>
        <v>7.542</v>
      </c>
    </row>
    <row r="39" spans="1:18" s="33" customFormat="1" ht="12.75">
      <c r="A39" s="18">
        <f t="shared" si="9"/>
        <v>36</v>
      </c>
      <c r="B39" s="18" t="s">
        <v>87</v>
      </c>
      <c r="C39" s="20" t="s">
        <v>41</v>
      </c>
      <c r="D39" s="20"/>
      <c r="E39" s="12">
        <v>1.52</v>
      </c>
      <c r="F39" s="22">
        <v>7.04</v>
      </c>
      <c r="G39" s="23">
        <f t="shared" si="5"/>
        <v>2.1120000000000005</v>
      </c>
      <c r="H39" s="31">
        <v>0.5</v>
      </c>
      <c r="I39" s="31"/>
      <c r="J39" s="25">
        <f t="shared" si="6"/>
        <v>2.6120000000000005</v>
      </c>
      <c r="K39" s="31">
        <v>0.6</v>
      </c>
      <c r="L39" s="31"/>
      <c r="M39" s="31"/>
      <c r="N39" s="24">
        <f t="shared" si="7"/>
        <v>0.6</v>
      </c>
      <c r="O39" s="31">
        <v>1</v>
      </c>
      <c r="P39" s="31"/>
      <c r="Q39" s="32"/>
      <c r="R39" s="30">
        <f t="shared" si="8"/>
        <v>5.732</v>
      </c>
    </row>
    <row r="40" spans="1:18" s="33" customFormat="1" ht="24">
      <c r="A40" s="18">
        <f t="shared" si="9"/>
        <v>37</v>
      </c>
      <c r="B40" s="18" t="s">
        <v>88</v>
      </c>
      <c r="C40" s="20" t="s">
        <v>38</v>
      </c>
      <c r="D40" s="20" t="s">
        <v>89</v>
      </c>
      <c r="E40" s="12">
        <v>0.295</v>
      </c>
      <c r="F40" s="22">
        <v>7.25</v>
      </c>
      <c r="G40" s="23">
        <f t="shared" si="5"/>
        <v>2.1750000000000003</v>
      </c>
      <c r="H40" s="31"/>
      <c r="I40" s="31"/>
      <c r="J40" s="25">
        <f t="shared" si="6"/>
        <v>2.1750000000000003</v>
      </c>
      <c r="K40" s="31">
        <v>0.6</v>
      </c>
      <c r="L40" s="31"/>
      <c r="M40" s="31"/>
      <c r="N40" s="24">
        <f t="shared" si="7"/>
        <v>0.6</v>
      </c>
      <c r="O40" s="31">
        <v>1</v>
      </c>
      <c r="P40" s="31"/>
      <c r="Q40" s="32"/>
      <c r="R40" s="30">
        <f t="shared" si="8"/>
        <v>4.07</v>
      </c>
    </row>
    <row r="41" spans="1:18" s="33" customFormat="1" ht="36">
      <c r="A41" s="18">
        <f t="shared" si="9"/>
        <v>38</v>
      </c>
      <c r="B41" s="18" t="s">
        <v>90</v>
      </c>
      <c r="C41" s="20" t="s">
        <v>31</v>
      </c>
      <c r="D41" s="20" t="s">
        <v>89</v>
      </c>
      <c r="E41" s="12">
        <v>0.203</v>
      </c>
      <c r="F41" s="22">
        <v>7.05</v>
      </c>
      <c r="G41" s="23">
        <f t="shared" si="5"/>
        <v>2.115</v>
      </c>
      <c r="H41" s="31"/>
      <c r="I41" s="31"/>
      <c r="J41" s="25">
        <f t="shared" si="6"/>
        <v>2.115</v>
      </c>
      <c r="K41" s="31">
        <v>0.6</v>
      </c>
      <c r="L41" s="31"/>
      <c r="M41" s="31"/>
      <c r="N41" s="24">
        <f t="shared" si="7"/>
        <v>0.6</v>
      </c>
      <c r="O41" s="31">
        <v>1</v>
      </c>
      <c r="P41" s="31"/>
      <c r="Q41" s="32"/>
      <c r="R41" s="30">
        <f t="shared" si="8"/>
        <v>3.918</v>
      </c>
    </row>
    <row r="42" spans="1:18" s="33" customFormat="1" ht="36">
      <c r="A42" s="18">
        <f t="shared" si="9"/>
        <v>39</v>
      </c>
      <c r="B42" s="18" t="s">
        <v>91</v>
      </c>
      <c r="C42" s="20" t="s">
        <v>92</v>
      </c>
      <c r="D42" s="20"/>
      <c r="E42" s="12">
        <v>0</v>
      </c>
      <c r="F42" s="22">
        <v>7.97</v>
      </c>
      <c r="G42" s="23">
        <f t="shared" si="5"/>
        <v>2.3910000000000005</v>
      </c>
      <c r="H42" s="31"/>
      <c r="I42" s="31"/>
      <c r="J42" s="25">
        <f t="shared" si="6"/>
        <v>2.3910000000000005</v>
      </c>
      <c r="K42" s="31"/>
      <c r="L42" s="31"/>
      <c r="M42" s="31"/>
      <c r="N42" s="24">
        <f t="shared" si="7"/>
        <v>0</v>
      </c>
      <c r="O42" s="31">
        <v>1</v>
      </c>
      <c r="P42" s="31"/>
      <c r="Q42" s="32"/>
      <c r="R42" s="30">
        <f t="shared" si="8"/>
        <v>3.3910000000000005</v>
      </c>
    </row>
    <row r="43" spans="1:18" s="33" customFormat="1" ht="12.75">
      <c r="A43" s="18">
        <f t="shared" si="9"/>
        <v>40</v>
      </c>
      <c r="B43" s="18" t="s">
        <v>93</v>
      </c>
      <c r="C43" s="20" t="s">
        <v>34</v>
      </c>
      <c r="D43" s="20"/>
      <c r="E43" s="12">
        <v>0</v>
      </c>
      <c r="F43" s="22">
        <v>6.67</v>
      </c>
      <c r="G43" s="23">
        <f t="shared" si="5"/>
        <v>2.0010000000000003</v>
      </c>
      <c r="H43" s="31"/>
      <c r="I43" s="31"/>
      <c r="J43" s="25">
        <f t="shared" si="6"/>
        <v>2.0010000000000003</v>
      </c>
      <c r="K43" s="31">
        <v>0.6</v>
      </c>
      <c r="L43" s="31"/>
      <c r="M43" s="31"/>
      <c r="N43" s="24">
        <f t="shared" si="7"/>
        <v>0.6</v>
      </c>
      <c r="O43" s="31">
        <v>1</v>
      </c>
      <c r="P43" s="31"/>
      <c r="Q43" s="32"/>
      <c r="R43" s="30">
        <f t="shared" si="8"/>
        <v>3.6010000000000004</v>
      </c>
    </row>
    <row r="44" spans="1:18" s="33" customFormat="1" ht="25.5" customHeight="1">
      <c r="A44" s="18">
        <f t="shared" si="9"/>
        <v>41</v>
      </c>
      <c r="B44" s="18" t="s">
        <v>94</v>
      </c>
      <c r="C44" s="20" t="s">
        <v>77</v>
      </c>
      <c r="D44" s="20" t="s">
        <v>60</v>
      </c>
      <c r="E44" s="12">
        <v>3.591</v>
      </c>
      <c r="F44" s="22">
        <v>6.93</v>
      </c>
      <c r="G44" s="23">
        <f t="shared" si="5"/>
        <v>2.079</v>
      </c>
      <c r="H44" s="31">
        <v>0.5</v>
      </c>
      <c r="I44" s="31"/>
      <c r="J44" s="25">
        <f t="shared" si="6"/>
        <v>2.579</v>
      </c>
      <c r="K44" s="31">
        <v>0.6</v>
      </c>
      <c r="L44" s="31"/>
      <c r="M44" s="31"/>
      <c r="N44" s="24">
        <f t="shared" si="7"/>
        <v>0.6</v>
      </c>
      <c r="O44" s="31">
        <v>1</v>
      </c>
      <c r="P44" s="31"/>
      <c r="Q44" s="32"/>
      <c r="R44" s="30">
        <f t="shared" si="8"/>
        <v>7.77</v>
      </c>
    </row>
    <row r="45" spans="1:18" s="33" customFormat="1" ht="12.75">
      <c r="A45" s="18">
        <f t="shared" si="9"/>
        <v>42</v>
      </c>
      <c r="B45" s="18" t="s">
        <v>95</v>
      </c>
      <c r="C45" s="20" t="s">
        <v>55</v>
      </c>
      <c r="D45" s="20"/>
      <c r="E45" s="12">
        <v>2.039</v>
      </c>
      <c r="F45" s="22">
        <v>6.87</v>
      </c>
      <c r="G45" s="23">
        <f t="shared" si="5"/>
        <v>2.0610000000000004</v>
      </c>
      <c r="H45" s="31"/>
      <c r="I45" s="31"/>
      <c r="J45" s="25">
        <f t="shared" si="6"/>
        <v>2.0610000000000004</v>
      </c>
      <c r="K45" s="31"/>
      <c r="L45" s="31"/>
      <c r="M45" s="31"/>
      <c r="N45" s="24">
        <f t="shared" si="7"/>
        <v>0</v>
      </c>
      <c r="O45" s="31">
        <v>1</v>
      </c>
      <c r="P45" s="31"/>
      <c r="Q45" s="32"/>
      <c r="R45" s="30">
        <f t="shared" si="8"/>
        <v>5.1000000000000005</v>
      </c>
    </row>
    <row r="46" spans="1:18" s="33" customFormat="1" ht="24">
      <c r="A46" s="18">
        <f t="shared" si="9"/>
        <v>43</v>
      </c>
      <c r="B46" s="18" t="s">
        <v>96</v>
      </c>
      <c r="C46" s="20" t="s">
        <v>84</v>
      </c>
      <c r="D46" s="20" t="s">
        <v>38</v>
      </c>
      <c r="E46" s="12">
        <v>1.259</v>
      </c>
      <c r="F46" s="22">
        <v>6.529</v>
      </c>
      <c r="G46" s="23">
        <f t="shared" si="5"/>
        <v>1.9587000000000003</v>
      </c>
      <c r="H46" s="31"/>
      <c r="I46" s="31"/>
      <c r="J46" s="25">
        <f t="shared" si="6"/>
        <v>1.9587000000000003</v>
      </c>
      <c r="K46" s="31"/>
      <c r="L46" s="31"/>
      <c r="M46" s="31"/>
      <c r="N46" s="24">
        <f t="shared" si="7"/>
        <v>0</v>
      </c>
      <c r="O46" s="31">
        <v>1</v>
      </c>
      <c r="P46" s="31"/>
      <c r="Q46" s="32"/>
      <c r="R46" s="30">
        <f t="shared" si="8"/>
        <v>4.217700000000001</v>
      </c>
    </row>
    <row r="47" spans="1:18" s="33" customFormat="1" ht="12.75">
      <c r="A47" s="18">
        <f t="shared" si="9"/>
        <v>44</v>
      </c>
      <c r="B47" s="18" t="s">
        <v>97</v>
      </c>
      <c r="C47" s="20" t="s">
        <v>46</v>
      </c>
      <c r="D47" s="20" t="s">
        <v>34</v>
      </c>
      <c r="E47" s="12">
        <v>3.309</v>
      </c>
      <c r="F47" s="22">
        <v>5.59</v>
      </c>
      <c r="G47" s="23">
        <f t="shared" si="5"/>
        <v>1.6770000000000003</v>
      </c>
      <c r="H47" s="31"/>
      <c r="I47" s="31"/>
      <c r="J47" s="25">
        <f t="shared" si="6"/>
        <v>1.6770000000000003</v>
      </c>
      <c r="K47" s="31">
        <v>0.3</v>
      </c>
      <c r="L47" s="31"/>
      <c r="M47" s="31"/>
      <c r="N47" s="24">
        <f t="shared" si="7"/>
        <v>0.3</v>
      </c>
      <c r="O47" s="31">
        <v>1</v>
      </c>
      <c r="P47" s="31"/>
      <c r="Q47" s="32"/>
      <c r="R47" s="30">
        <f t="shared" si="8"/>
        <v>6.2860000000000005</v>
      </c>
    </row>
    <row r="48" spans="1:18" s="33" customFormat="1" ht="12.75">
      <c r="A48" s="18">
        <f t="shared" si="9"/>
        <v>45</v>
      </c>
      <c r="B48" s="18" t="s">
        <v>98</v>
      </c>
      <c r="C48" s="20" t="s">
        <v>60</v>
      </c>
      <c r="D48" s="20"/>
      <c r="E48" s="12">
        <v>2.699</v>
      </c>
      <c r="F48" s="22">
        <v>7.68</v>
      </c>
      <c r="G48" s="23">
        <f t="shared" si="5"/>
        <v>2.3040000000000003</v>
      </c>
      <c r="H48" s="31"/>
      <c r="I48" s="31"/>
      <c r="J48" s="25">
        <f t="shared" si="6"/>
        <v>2.3040000000000003</v>
      </c>
      <c r="K48" s="31">
        <v>0.3</v>
      </c>
      <c r="L48" s="31"/>
      <c r="M48" s="31"/>
      <c r="N48" s="24">
        <f t="shared" si="7"/>
        <v>0.3</v>
      </c>
      <c r="O48" s="31">
        <v>1</v>
      </c>
      <c r="P48" s="31"/>
      <c r="Q48" s="32"/>
      <c r="R48" s="30">
        <f t="shared" si="8"/>
        <v>6.303</v>
      </c>
    </row>
    <row r="49" spans="1:18" s="33" customFormat="1" ht="24">
      <c r="A49" s="18">
        <f t="shared" si="9"/>
        <v>46</v>
      </c>
      <c r="B49" s="18" t="s">
        <v>99</v>
      </c>
      <c r="C49" s="20" t="s">
        <v>49</v>
      </c>
      <c r="D49" s="20"/>
      <c r="E49" s="12">
        <v>0</v>
      </c>
      <c r="F49" s="22">
        <v>7.6</v>
      </c>
      <c r="G49" s="23">
        <f t="shared" si="5"/>
        <v>2.2800000000000002</v>
      </c>
      <c r="H49" s="31"/>
      <c r="I49" s="31"/>
      <c r="J49" s="25">
        <f t="shared" si="6"/>
        <v>2.2800000000000002</v>
      </c>
      <c r="K49" s="31"/>
      <c r="L49" s="31"/>
      <c r="M49" s="31"/>
      <c r="N49" s="24">
        <f t="shared" si="7"/>
        <v>0</v>
      </c>
      <c r="O49" s="31">
        <v>1</v>
      </c>
      <c r="P49" s="31"/>
      <c r="Q49" s="32"/>
      <c r="R49" s="30">
        <f t="shared" si="8"/>
        <v>3.2800000000000002</v>
      </c>
    </row>
    <row r="50" spans="1:18" s="33" customFormat="1" ht="24">
      <c r="A50" s="18">
        <f t="shared" si="9"/>
        <v>47</v>
      </c>
      <c r="B50" s="19" t="s">
        <v>100</v>
      </c>
      <c r="C50" s="20" t="s">
        <v>26</v>
      </c>
      <c r="D50" s="20" t="s">
        <v>101</v>
      </c>
      <c r="E50" s="12">
        <v>2.945</v>
      </c>
      <c r="F50" s="22">
        <v>6.84</v>
      </c>
      <c r="G50" s="23">
        <f t="shared" si="5"/>
        <v>2.052</v>
      </c>
      <c r="H50" s="31"/>
      <c r="I50" s="31"/>
      <c r="J50" s="25">
        <f t="shared" si="6"/>
        <v>2.052</v>
      </c>
      <c r="K50" s="31"/>
      <c r="L50" s="31"/>
      <c r="M50" s="31"/>
      <c r="N50" s="24">
        <f t="shared" si="7"/>
        <v>0</v>
      </c>
      <c r="O50" s="31">
        <v>1</v>
      </c>
      <c r="P50" s="31"/>
      <c r="Q50" s="32"/>
      <c r="R50" s="30">
        <f t="shared" si="8"/>
        <v>5.997</v>
      </c>
    </row>
    <row r="51" spans="1:18" s="33" customFormat="1" ht="27" customHeight="1">
      <c r="A51" s="18">
        <f t="shared" si="9"/>
        <v>48</v>
      </c>
      <c r="B51" s="19" t="s">
        <v>102</v>
      </c>
      <c r="C51" s="20" t="s">
        <v>36</v>
      </c>
      <c r="D51" s="20"/>
      <c r="E51" s="12">
        <v>1.04</v>
      </c>
      <c r="F51" s="22">
        <v>7.14</v>
      </c>
      <c r="G51" s="23">
        <f t="shared" si="5"/>
        <v>2.1420000000000003</v>
      </c>
      <c r="H51" s="31"/>
      <c r="I51" s="31"/>
      <c r="J51" s="25">
        <f t="shared" si="6"/>
        <v>2.1420000000000003</v>
      </c>
      <c r="K51" s="31"/>
      <c r="L51" s="31"/>
      <c r="M51" s="31"/>
      <c r="N51" s="24">
        <f t="shared" si="7"/>
        <v>0</v>
      </c>
      <c r="O51" s="31">
        <v>1</v>
      </c>
      <c r="P51" s="31"/>
      <c r="Q51" s="32"/>
      <c r="R51" s="30">
        <f t="shared" si="8"/>
        <v>4.182</v>
      </c>
    </row>
    <row r="52" spans="1:18" s="33" customFormat="1" ht="12.75">
      <c r="A52" s="18">
        <f t="shared" si="9"/>
        <v>49</v>
      </c>
      <c r="B52" s="19" t="s">
        <v>103</v>
      </c>
      <c r="C52" s="20" t="s">
        <v>34</v>
      </c>
      <c r="D52" s="20"/>
      <c r="E52" s="12">
        <v>0</v>
      </c>
      <c r="F52" s="22">
        <v>7.15</v>
      </c>
      <c r="G52" s="23">
        <f t="shared" si="5"/>
        <v>2.1450000000000005</v>
      </c>
      <c r="H52" s="31"/>
      <c r="I52" s="31"/>
      <c r="J52" s="25">
        <f t="shared" si="6"/>
        <v>2.1450000000000005</v>
      </c>
      <c r="K52" s="31"/>
      <c r="L52" s="31"/>
      <c r="M52" s="31"/>
      <c r="N52" s="24">
        <f t="shared" si="7"/>
        <v>0</v>
      </c>
      <c r="O52" s="31">
        <v>1</v>
      </c>
      <c r="P52" s="31"/>
      <c r="Q52" s="32"/>
      <c r="R52" s="30">
        <f t="shared" si="8"/>
        <v>3.1450000000000005</v>
      </c>
    </row>
    <row r="53" spans="1:18" s="33" customFormat="1" ht="24">
      <c r="A53" s="18">
        <f t="shared" si="9"/>
        <v>50</v>
      </c>
      <c r="B53" s="19" t="s">
        <v>104</v>
      </c>
      <c r="C53" s="20" t="s">
        <v>46</v>
      </c>
      <c r="D53" s="38" t="s">
        <v>105</v>
      </c>
      <c r="E53" s="12">
        <v>0.882</v>
      </c>
      <c r="F53" s="22">
        <v>6.53</v>
      </c>
      <c r="G53" s="23">
        <f t="shared" si="5"/>
        <v>1.9590000000000003</v>
      </c>
      <c r="H53" s="31"/>
      <c r="I53" s="31"/>
      <c r="J53" s="25">
        <f t="shared" si="6"/>
        <v>1.9590000000000003</v>
      </c>
      <c r="K53" s="31">
        <v>0.6</v>
      </c>
      <c r="L53" s="31"/>
      <c r="M53" s="31"/>
      <c r="N53" s="24">
        <f t="shared" si="7"/>
        <v>0.6</v>
      </c>
      <c r="O53" s="31">
        <v>1</v>
      </c>
      <c r="P53" s="31"/>
      <c r="Q53" s="32"/>
      <c r="R53" s="30">
        <f t="shared" si="8"/>
        <v>4.441000000000001</v>
      </c>
    </row>
    <row r="54" spans="1:18" s="43" customFormat="1" ht="12.75">
      <c r="A54" s="18">
        <f t="shared" si="9"/>
        <v>51</v>
      </c>
      <c r="B54" s="39" t="s">
        <v>106</v>
      </c>
      <c r="C54" s="39" t="s">
        <v>28</v>
      </c>
      <c r="D54" s="40"/>
      <c r="E54" s="41">
        <v>0.363</v>
      </c>
      <c r="F54" s="22">
        <v>8.75</v>
      </c>
      <c r="G54" s="23">
        <f t="shared" si="5"/>
        <v>2.6250000000000004</v>
      </c>
      <c r="H54" s="42"/>
      <c r="I54" s="42"/>
      <c r="J54" s="25">
        <f t="shared" si="6"/>
        <v>2.6250000000000004</v>
      </c>
      <c r="K54" s="31">
        <v>0.6</v>
      </c>
      <c r="L54" s="42"/>
      <c r="N54" s="24">
        <f t="shared" si="7"/>
        <v>0.6</v>
      </c>
      <c r="O54" s="44">
        <v>1</v>
      </c>
      <c r="Q54" s="42"/>
      <c r="R54" s="30">
        <f t="shared" si="8"/>
        <v>4.588000000000001</v>
      </c>
    </row>
    <row r="55" spans="1:18" s="33" customFormat="1" ht="24">
      <c r="A55" s="18">
        <f t="shared" si="9"/>
        <v>52</v>
      </c>
      <c r="B55" s="19" t="s">
        <v>107</v>
      </c>
      <c r="C55" s="20" t="s">
        <v>28</v>
      </c>
      <c r="D55" s="45" t="s">
        <v>108</v>
      </c>
      <c r="E55" s="41">
        <v>0</v>
      </c>
      <c r="F55" s="22">
        <v>6.15</v>
      </c>
      <c r="G55" s="23">
        <f t="shared" si="5"/>
        <v>1.8450000000000004</v>
      </c>
      <c r="H55" s="31"/>
      <c r="I55" s="31"/>
      <c r="J55" s="25">
        <f t="shared" si="6"/>
        <v>1.8450000000000004</v>
      </c>
      <c r="K55" s="31">
        <v>0.6</v>
      </c>
      <c r="L55" s="31"/>
      <c r="M55" s="31"/>
      <c r="N55" s="24">
        <f t="shared" si="7"/>
        <v>0.6</v>
      </c>
      <c r="O55" s="31">
        <v>1</v>
      </c>
      <c r="P55" s="31"/>
      <c r="Q55" s="32"/>
      <c r="R55" s="30">
        <f t="shared" si="8"/>
        <v>3.4450000000000003</v>
      </c>
    </row>
    <row r="56" spans="1:18" s="33" customFormat="1" ht="12.75">
      <c r="A56" s="18">
        <f t="shared" si="9"/>
        <v>53</v>
      </c>
      <c r="B56" s="19" t="s">
        <v>109</v>
      </c>
      <c r="C56" s="20" t="s">
        <v>28</v>
      </c>
      <c r="D56" s="20"/>
      <c r="E56" s="12">
        <v>3.524</v>
      </c>
      <c r="F56" s="22">
        <v>8.07</v>
      </c>
      <c r="G56" s="23">
        <f t="shared" si="5"/>
        <v>2.4210000000000003</v>
      </c>
      <c r="H56" s="31">
        <v>0.5</v>
      </c>
      <c r="I56" s="31"/>
      <c r="J56" s="25">
        <f t="shared" si="6"/>
        <v>2.9210000000000003</v>
      </c>
      <c r="K56" s="31"/>
      <c r="L56" s="31"/>
      <c r="M56" s="31"/>
      <c r="N56" s="24">
        <f t="shared" si="7"/>
        <v>0</v>
      </c>
      <c r="O56" s="31">
        <v>1</v>
      </c>
      <c r="P56" s="31"/>
      <c r="Q56" s="32"/>
      <c r="R56" s="30">
        <f t="shared" si="8"/>
        <v>7.445</v>
      </c>
    </row>
    <row r="57" spans="1:18" s="33" customFormat="1" ht="30" customHeight="1">
      <c r="A57" s="18">
        <f t="shared" si="9"/>
        <v>54</v>
      </c>
      <c r="B57" s="19" t="s">
        <v>110</v>
      </c>
      <c r="C57" s="20" t="s">
        <v>65</v>
      </c>
      <c r="D57" s="20" t="s">
        <v>47</v>
      </c>
      <c r="E57" s="12">
        <v>1.927</v>
      </c>
      <c r="F57" s="22">
        <v>7.23</v>
      </c>
      <c r="G57" s="23">
        <f t="shared" si="5"/>
        <v>2.1690000000000005</v>
      </c>
      <c r="H57" s="31"/>
      <c r="I57" s="31"/>
      <c r="J57" s="25">
        <f t="shared" si="6"/>
        <v>2.1690000000000005</v>
      </c>
      <c r="K57" s="31"/>
      <c r="L57" s="31"/>
      <c r="M57" s="31"/>
      <c r="N57" s="24">
        <f t="shared" si="7"/>
        <v>0</v>
      </c>
      <c r="O57" s="31">
        <v>1</v>
      </c>
      <c r="P57" s="31"/>
      <c r="Q57" s="32"/>
      <c r="R57" s="30">
        <f t="shared" si="8"/>
        <v>5.096</v>
      </c>
    </row>
    <row r="58" spans="1:18" s="33" customFormat="1" ht="36" customHeight="1">
      <c r="A58" s="18">
        <f t="shared" si="9"/>
        <v>55</v>
      </c>
      <c r="B58" s="18" t="s">
        <v>111</v>
      </c>
      <c r="C58" s="20" t="s">
        <v>31</v>
      </c>
      <c r="D58" s="20" t="s">
        <v>89</v>
      </c>
      <c r="E58" s="12">
        <v>3.172</v>
      </c>
      <c r="F58" s="22">
        <v>6.95</v>
      </c>
      <c r="G58" s="23">
        <f t="shared" si="5"/>
        <v>2.0850000000000004</v>
      </c>
      <c r="H58" s="31"/>
      <c r="I58" s="31"/>
      <c r="J58" s="25">
        <f t="shared" si="6"/>
        <v>2.0850000000000004</v>
      </c>
      <c r="K58" s="31"/>
      <c r="L58" s="31"/>
      <c r="M58" s="31"/>
      <c r="N58" s="24">
        <f t="shared" si="7"/>
        <v>0</v>
      </c>
      <c r="O58" s="31">
        <v>1</v>
      </c>
      <c r="P58" s="31"/>
      <c r="Q58" s="32"/>
      <c r="R58" s="30">
        <f t="shared" si="8"/>
        <v>6.257000000000001</v>
      </c>
    </row>
    <row r="59" spans="1:18" s="33" customFormat="1" ht="36">
      <c r="A59" s="18">
        <f t="shared" si="9"/>
        <v>56</v>
      </c>
      <c r="B59" s="18" t="s">
        <v>112</v>
      </c>
      <c r="C59" s="20" t="s">
        <v>113</v>
      </c>
      <c r="D59" s="20"/>
      <c r="E59" s="12">
        <v>2.842</v>
      </c>
      <c r="F59" s="22">
        <v>7.08</v>
      </c>
      <c r="G59" s="23">
        <f t="shared" si="5"/>
        <v>2.1240000000000006</v>
      </c>
      <c r="H59" s="31"/>
      <c r="I59" s="31"/>
      <c r="J59" s="25">
        <f t="shared" si="6"/>
        <v>2.1240000000000006</v>
      </c>
      <c r="K59" s="31"/>
      <c r="L59" s="31"/>
      <c r="M59" s="31"/>
      <c r="N59" s="24">
        <f t="shared" si="7"/>
        <v>0</v>
      </c>
      <c r="O59" s="31">
        <v>1</v>
      </c>
      <c r="P59" s="31"/>
      <c r="Q59" s="32"/>
      <c r="R59" s="30">
        <f t="shared" si="8"/>
        <v>5.966000000000001</v>
      </c>
    </row>
    <row r="60" spans="1:18" s="33" customFormat="1" ht="24">
      <c r="A60" s="18">
        <f t="shared" si="9"/>
        <v>57</v>
      </c>
      <c r="B60" s="18" t="s">
        <v>114</v>
      </c>
      <c r="C60" s="20" t="s">
        <v>36</v>
      </c>
      <c r="D60" s="20"/>
      <c r="E60" s="12">
        <v>0.263</v>
      </c>
      <c r="F60" s="22">
        <v>7.04</v>
      </c>
      <c r="G60" s="23">
        <f t="shared" si="5"/>
        <v>2.1120000000000005</v>
      </c>
      <c r="H60" s="31"/>
      <c r="I60" s="31"/>
      <c r="J60" s="25">
        <f t="shared" si="6"/>
        <v>2.1120000000000005</v>
      </c>
      <c r="K60" s="31"/>
      <c r="L60" s="31"/>
      <c r="M60" s="31"/>
      <c r="N60" s="24">
        <f t="shared" si="7"/>
        <v>0</v>
      </c>
      <c r="O60" s="31">
        <v>1</v>
      </c>
      <c r="P60" s="31"/>
      <c r="Q60" s="32"/>
      <c r="R60" s="30">
        <f t="shared" si="8"/>
        <v>3.3750000000000004</v>
      </c>
    </row>
    <row r="61" spans="1:18" s="33" customFormat="1" ht="24">
      <c r="A61" s="18">
        <f t="shared" si="9"/>
        <v>58</v>
      </c>
      <c r="B61" s="18" t="s">
        <v>115</v>
      </c>
      <c r="C61" s="20" t="s">
        <v>36</v>
      </c>
      <c r="D61" s="20"/>
      <c r="E61" s="12">
        <v>0.64</v>
      </c>
      <c r="F61" s="22">
        <v>6.67</v>
      </c>
      <c r="G61" s="23">
        <f t="shared" si="5"/>
        <v>2.0010000000000003</v>
      </c>
      <c r="H61" s="31"/>
      <c r="I61" s="31"/>
      <c r="J61" s="25">
        <f t="shared" si="6"/>
        <v>2.0010000000000003</v>
      </c>
      <c r="K61" s="31"/>
      <c r="L61" s="31"/>
      <c r="M61" s="31"/>
      <c r="N61" s="24">
        <f t="shared" si="7"/>
        <v>0</v>
      </c>
      <c r="O61" s="31">
        <v>1</v>
      </c>
      <c r="P61" s="31"/>
      <c r="Q61" s="32"/>
      <c r="R61" s="30">
        <f t="shared" si="8"/>
        <v>3.6410000000000005</v>
      </c>
    </row>
    <row r="62" spans="1:18" s="33" customFormat="1" ht="12.75">
      <c r="A62" s="18">
        <f t="shared" si="9"/>
        <v>59</v>
      </c>
      <c r="B62" s="18" t="s">
        <v>116</v>
      </c>
      <c r="C62" s="20" t="s">
        <v>34</v>
      </c>
      <c r="D62" s="20"/>
      <c r="E62" s="12">
        <v>3.407</v>
      </c>
      <c r="F62" s="22">
        <v>7.63</v>
      </c>
      <c r="G62" s="23">
        <f t="shared" si="5"/>
        <v>2.289</v>
      </c>
      <c r="H62" s="31"/>
      <c r="I62" s="31"/>
      <c r="J62" s="25">
        <f t="shared" si="6"/>
        <v>2.289</v>
      </c>
      <c r="K62" s="31">
        <v>0.3</v>
      </c>
      <c r="L62" s="31"/>
      <c r="M62" s="31"/>
      <c r="N62" s="24">
        <f t="shared" si="7"/>
        <v>0.3</v>
      </c>
      <c r="O62" s="31">
        <v>1</v>
      </c>
      <c r="P62" s="31"/>
      <c r="Q62" s="32"/>
      <c r="R62" s="30">
        <f t="shared" si="8"/>
        <v>6.9959999999999996</v>
      </c>
    </row>
    <row r="63" spans="1:18" s="33" customFormat="1" ht="24">
      <c r="A63" s="18">
        <f t="shared" si="9"/>
        <v>60</v>
      </c>
      <c r="B63" s="18" t="s">
        <v>117</v>
      </c>
      <c r="C63" s="20" t="s">
        <v>26</v>
      </c>
      <c r="D63" s="20" t="s">
        <v>118</v>
      </c>
      <c r="E63" s="12">
        <v>2.661</v>
      </c>
      <c r="F63" s="22">
        <v>5.98</v>
      </c>
      <c r="G63" s="23">
        <f t="shared" si="5"/>
        <v>1.7940000000000005</v>
      </c>
      <c r="H63" s="31"/>
      <c r="I63" s="31"/>
      <c r="J63" s="25">
        <f t="shared" si="6"/>
        <v>1.7940000000000005</v>
      </c>
      <c r="K63" s="31">
        <v>0.6</v>
      </c>
      <c r="L63" s="31"/>
      <c r="M63" s="31"/>
      <c r="N63" s="24">
        <f t="shared" si="7"/>
        <v>0.6</v>
      </c>
      <c r="O63" s="31">
        <v>1</v>
      </c>
      <c r="P63" s="31"/>
      <c r="Q63" s="32"/>
      <c r="R63" s="30">
        <f t="shared" si="8"/>
        <v>6.055</v>
      </c>
    </row>
    <row r="64" spans="1:18" s="33" customFormat="1" ht="24">
      <c r="A64" s="18">
        <f t="shared" si="9"/>
        <v>61</v>
      </c>
      <c r="B64" s="18" t="s">
        <v>119</v>
      </c>
      <c r="C64" s="20" t="s">
        <v>84</v>
      </c>
      <c r="D64" s="20"/>
      <c r="E64" s="12">
        <v>0.161</v>
      </c>
      <c r="F64" s="22">
        <v>7.67</v>
      </c>
      <c r="G64" s="23">
        <f t="shared" si="5"/>
        <v>2.301</v>
      </c>
      <c r="H64" s="31"/>
      <c r="I64" s="31"/>
      <c r="J64" s="25">
        <f t="shared" si="6"/>
        <v>2.301</v>
      </c>
      <c r="K64" s="31"/>
      <c r="L64" s="31"/>
      <c r="M64" s="31"/>
      <c r="N64" s="24">
        <f t="shared" si="7"/>
        <v>0</v>
      </c>
      <c r="O64" s="31">
        <v>1</v>
      </c>
      <c r="P64" s="31"/>
      <c r="Q64" s="32"/>
      <c r="R64" s="30">
        <f t="shared" si="8"/>
        <v>3.462</v>
      </c>
    </row>
    <row r="65" spans="1:18" s="33" customFormat="1" ht="48">
      <c r="A65" s="18">
        <f t="shared" si="9"/>
        <v>62</v>
      </c>
      <c r="B65" s="18" t="s">
        <v>120</v>
      </c>
      <c r="C65" s="20" t="s">
        <v>26</v>
      </c>
      <c r="D65" s="20" t="s">
        <v>121</v>
      </c>
      <c r="E65" s="12">
        <v>3.425</v>
      </c>
      <c r="F65" s="22">
        <v>7.33</v>
      </c>
      <c r="G65" s="23">
        <f t="shared" si="5"/>
        <v>2.1990000000000003</v>
      </c>
      <c r="H65" s="31"/>
      <c r="I65" s="31"/>
      <c r="J65" s="25">
        <f t="shared" si="6"/>
        <v>2.1990000000000003</v>
      </c>
      <c r="K65" s="31">
        <v>0.3</v>
      </c>
      <c r="L65" s="31"/>
      <c r="M65" s="31"/>
      <c r="N65" s="24">
        <f t="shared" si="7"/>
        <v>0.3</v>
      </c>
      <c r="O65" s="31">
        <v>1</v>
      </c>
      <c r="P65" s="31"/>
      <c r="Q65" s="32"/>
      <c r="R65" s="30">
        <f t="shared" si="8"/>
        <v>6.924</v>
      </c>
    </row>
    <row r="66" spans="1:18" s="33" customFormat="1" ht="36">
      <c r="A66" s="18">
        <f t="shared" si="9"/>
        <v>63</v>
      </c>
      <c r="B66" s="18" t="s">
        <v>122</v>
      </c>
      <c r="C66" s="20" t="s">
        <v>36</v>
      </c>
      <c r="D66" s="20" t="s">
        <v>123</v>
      </c>
      <c r="E66" s="12">
        <v>2.503</v>
      </c>
      <c r="F66" s="22">
        <v>6.51</v>
      </c>
      <c r="G66" s="23">
        <f t="shared" si="5"/>
        <v>1.9530000000000003</v>
      </c>
      <c r="H66" s="31">
        <v>0.5</v>
      </c>
      <c r="I66" s="31"/>
      <c r="J66" s="25">
        <f t="shared" si="6"/>
        <v>2.4530000000000003</v>
      </c>
      <c r="K66" s="31"/>
      <c r="L66" s="31"/>
      <c r="M66" s="31"/>
      <c r="N66" s="24">
        <f t="shared" si="7"/>
        <v>0</v>
      </c>
      <c r="O66" s="31">
        <v>1</v>
      </c>
      <c r="P66" s="31"/>
      <c r="Q66" s="32"/>
      <c r="R66" s="30">
        <f t="shared" si="8"/>
        <v>5.956</v>
      </c>
    </row>
    <row r="67" spans="1:18" s="33" customFormat="1" ht="24">
      <c r="A67" s="18">
        <f t="shared" si="9"/>
        <v>64</v>
      </c>
      <c r="B67" s="18" t="s">
        <v>124</v>
      </c>
      <c r="C67" s="20" t="s">
        <v>49</v>
      </c>
      <c r="D67" s="20"/>
      <c r="E67" s="12">
        <v>0</v>
      </c>
      <c r="F67" s="22">
        <v>9.3</v>
      </c>
      <c r="G67" s="23">
        <f t="shared" si="5"/>
        <v>2.7900000000000005</v>
      </c>
      <c r="H67" s="31"/>
      <c r="I67" s="31"/>
      <c r="J67" s="25">
        <f t="shared" si="6"/>
        <v>2.7900000000000005</v>
      </c>
      <c r="K67" s="31"/>
      <c r="L67" s="31"/>
      <c r="M67" s="31"/>
      <c r="N67" s="24">
        <f t="shared" si="7"/>
        <v>0</v>
      </c>
      <c r="O67" s="31">
        <v>1</v>
      </c>
      <c r="P67" s="31"/>
      <c r="Q67" s="32"/>
      <c r="R67" s="30">
        <f t="shared" si="8"/>
        <v>3.7900000000000005</v>
      </c>
    </row>
    <row r="68" spans="1:18" s="33" customFormat="1" ht="30" customHeight="1">
      <c r="A68" s="18">
        <f t="shared" si="9"/>
        <v>65</v>
      </c>
      <c r="B68" s="18" t="s">
        <v>125</v>
      </c>
      <c r="C68" s="20" t="s">
        <v>28</v>
      </c>
      <c r="D68" s="20"/>
      <c r="E68" s="12">
        <v>0</v>
      </c>
      <c r="F68" s="22">
        <v>6.47</v>
      </c>
      <c r="G68" s="23">
        <f aca="true" t="shared" si="10" ref="G68:G99">F68*0.3</f>
        <v>1.9410000000000003</v>
      </c>
      <c r="H68" s="31"/>
      <c r="I68" s="31"/>
      <c r="J68" s="25">
        <f aca="true" t="shared" si="11" ref="J68:J99">G68+H68+I68</f>
        <v>1.9410000000000003</v>
      </c>
      <c r="K68" s="31"/>
      <c r="L68" s="31"/>
      <c r="M68" s="31"/>
      <c r="N68" s="24">
        <f aca="true" t="shared" si="12" ref="N68:N99">K68+L68+M68</f>
        <v>0</v>
      </c>
      <c r="O68" s="31">
        <v>1</v>
      </c>
      <c r="P68" s="31"/>
      <c r="Q68" s="32"/>
      <c r="R68" s="30">
        <f aca="true" t="shared" si="13" ref="R68:R99">E68+J68+N68+O68+P68</f>
        <v>2.9410000000000003</v>
      </c>
    </row>
    <row r="69" spans="1:18" s="33" customFormat="1" ht="17.25" customHeight="1">
      <c r="A69" s="18">
        <f aca="true" t="shared" si="14" ref="A69:A100">A68+1</f>
        <v>66</v>
      </c>
      <c r="B69" s="18" t="s">
        <v>126</v>
      </c>
      <c r="C69" s="20" t="s">
        <v>127</v>
      </c>
      <c r="D69" s="20" t="s">
        <v>128</v>
      </c>
      <c r="E69" s="12">
        <v>1.164</v>
      </c>
      <c r="F69" s="22">
        <v>7.82</v>
      </c>
      <c r="G69" s="23">
        <f t="shared" si="10"/>
        <v>2.3460000000000005</v>
      </c>
      <c r="H69" s="31">
        <v>0.5</v>
      </c>
      <c r="I69" s="31"/>
      <c r="J69" s="25">
        <f t="shared" si="11"/>
        <v>2.8460000000000005</v>
      </c>
      <c r="K69" s="31"/>
      <c r="L69" s="31"/>
      <c r="M69" s="31"/>
      <c r="N69" s="24">
        <f t="shared" si="12"/>
        <v>0</v>
      </c>
      <c r="O69" s="31">
        <v>1</v>
      </c>
      <c r="P69" s="31"/>
      <c r="Q69" s="32"/>
      <c r="R69" s="30">
        <f t="shared" si="13"/>
        <v>5.010000000000001</v>
      </c>
    </row>
    <row r="70" spans="1:18" s="33" customFormat="1" ht="29.25" customHeight="1">
      <c r="A70" s="18">
        <f t="shared" si="14"/>
        <v>67</v>
      </c>
      <c r="B70" s="18" t="s">
        <v>129</v>
      </c>
      <c r="C70" s="20" t="s">
        <v>26</v>
      </c>
      <c r="D70" s="46" t="s">
        <v>130</v>
      </c>
      <c r="E70" s="12">
        <v>0</v>
      </c>
      <c r="F70" s="22">
        <v>6.72</v>
      </c>
      <c r="G70" s="23">
        <f t="shared" si="10"/>
        <v>2.016</v>
      </c>
      <c r="H70" s="31"/>
      <c r="I70" s="31"/>
      <c r="J70" s="25">
        <f t="shared" si="11"/>
        <v>2.016</v>
      </c>
      <c r="K70" s="31"/>
      <c r="L70" s="31"/>
      <c r="M70" s="31"/>
      <c r="N70" s="24">
        <f t="shared" si="12"/>
        <v>0</v>
      </c>
      <c r="O70" s="31">
        <v>1</v>
      </c>
      <c r="P70" s="31"/>
      <c r="Q70" s="32"/>
      <c r="R70" s="30">
        <f t="shared" si="13"/>
        <v>3.016</v>
      </c>
    </row>
    <row r="71" spans="1:18" s="33" customFormat="1" ht="12.75">
      <c r="A71" s="18">
        <f t="shared" si="14"/>
        <v>68</v>
      </c>
      <c r="B71" s="18" t="s">
        <v>131</v>
      </c>
      <c r="C71" s="20" t="s">
        <v>46</v>
      </c>
      <c r="D71" s="20"/>
      <c r="E71" s="12">
        <v>4.084</v>
      </c>
      <c r="F71" s="22">
        <v>6.88</v>
      </c>
      <c r="G71" s="23">
        <f t="shared" si="10"/>
        <v>2.064</v>
      </c>
      <c r="H71" s="31"/>
      <c r="I71" s="31"/>
      <c r="J71" s="25">
        <f t="shared" si="11"/>
        <v>2.064</v>
      </c>
      <c r="K71" s="31"/>
      <c r="L71" s="31"/>
      <c r="M71" s="31"/>
      <c r="N71" s="24">
        <f t="shared" si="12"/>
        <v>0</v>
      </c>
      <c r="O71" s="31">
        <v>1</v>
      </c>
      <c r="P71" s="31"/>
      <c r="Q71" s="32"/>
      <c r="R71" s="30">
        <f t="shared" si="13"/>
        <v>7.148</v>
      </c>
    </row>
    <row r="72" spans="1:18" s="33" customFormat="1" ht="12.75">
      <c r="A72" s="18">
        <f t="shared" si="14"/>
        <v>69</v>
      </c>
      <c r="B72" s="18" t="s">
        <v>132</v>
      </c>
      <c r="C72" s="20" t="s">
        <v>46</v>
      </c>
      <c r="D72" s="20"/>
      <c r="E72" s="12">
        <v>0</v>
      </c>
      <c r="F72" s="22">
        <v>7.29</v>
      </c>
      <c r="G72" s="23">
        <f t="shared" si="10"/>
        <v>2.1870000000000003</v>
      </c>
      <c r="H72" s="31"/>
      <c r="I72" s="31"/>
      <c r="J72" s="25">
        <f t="shared" si="11"/>
        <v>2.1870000000000003</v>
      </c>
      <c r="K72" s="31"/>
      <c r="L72" s="31"/>
      <c r="M72" s="31"/>
      <c r="N72" s="24">
        <f t="shared" si="12"/>
        <v>0</v>
      </c>
      <c r="O72" s="31">
        <v>1</v>
      </c>
      <c r="P72" s="31"/>
      <c r="Q72" s="32"/>
      <c r="R72" s="30">
        <f t="shared" si="13"/>
        <v>3.1870000000000003</v>
      </c>
    </row>
    <row r="73" spans="1:18" s="33" customFormat="1" ht="24">
      <c r="A73" s="18">
        <f t="shared" si="14"/>
        <v>70</v>
      </c>
      <c r="B73" s="18" t="s">
        <v>133</v>
      </c>
      <c r="C73" s="20" t="s">
        <v>36</v>
      </c>
      <c r="D73" s="20"/>
      <c r="E73" s="12">
        <v>0</v>
      </c>
      <c r="F73" s="22">
        <v>7.96</v>
      </c>
      <c r="G73" s="23">
        <f t="shared" si="10"/>
        <v>2.3880000000000003</v>
      </c>
      <c r="H73" s="31"/>
      <c r="I73" s="31"/>
      <c r="J73" s="25">
        <f t="shared" si="11"/>
        <v>2.3880000000000003</v>
      </c>
      <c r="K73" s="31"/>
      <c r="L73" s="31"/>
      <c r="M73" s="31"/>
      <c r="N73" s="24">
        <f t="shared" si="12"/>
        <v>0</v>
      </c>
      <c r="O73" s="31">
        <v>1</v>
      </c>
      <c r="P73" s="31"/>
      <c r="Q73" s="32"/>
      <c r="R73" s="30">
        <f t="shared" si="13"/>
        <v>3.3880000000000003</v>
      </c>
    </row>
    <row r="74" spans="1:18" s="33" customFormat="1" ht="24">
      <c r="A74" s="18">
        <f t="shared" si="14"/>
        <v>71</v>
      </c>
      <c r="B74" s="18" t="s">
        <v>134</v>
      </c>
      <c r="C74" s="20" t="s">
        <v>26</v>
      </c>
      <c r="D74" s="20"/>
      <c r="E74" s="12">
        <v>0</v>
      </c>
      <c r="F74" s="22">
        <v>6.5</v>
      </c>
      <c r="G74" s="23">
        <f t="shared" si="10"/>
        <v>1.9500000000000002</v>
      </c>
      <c r="H74" s="31"/>
      <c r="I74" s="31"/>
      <c r="J74" s="25">
        <f t="shared" si="11"/>
        <v>1.9500000000000002</v>
      </c>
      <c r="K74" s="31"/>
      <c r="L74" s="31"/>
      <c r="M74" s="31"/>
      <c r="N74" s="24">
        <f t="shared" si="12"/>
        <v>0</v>
      </c>
      <c r="O74" s="31">
        <v>1</v>
      </c>
      <c r="P74" s="31"/>
      <c r="Q74" s="32"/>
      <c r="R74" s="30">
        <f t="shared" si="13"/>
        <v>2.95</v>
      </c>
    </row>
    <row r="75" spans="1:18" s="33" customFormat="1" ht="12.75">
      <c r="A75" s="18">
        <f t="shared" si="14"/>
        <v>72</v>
      </c>
      <c r="B75" s="18" t="s">
        <v>135</v>
      </c>
      <c r="C75" s="20" t="s">
        <v>41</v>
      </c>
      <c r="D75" s="20" t="s">
        <v>136</v>
      </c>
      <c r="E75" s="12">
        <v>1.7570000000000001</v>
      </c>
      <c r="F75" s="22">
        <v>7</v>
      </c>
      <c r="G75" s="23">
        <f t="shared" si="10"/>
        <v>2.1000000000000005</v>
      </c>
      <c r="H75" s="31"/>
      <c r="I75" s="31"/>
      <c r="J75" s="25">
        <f t="shared" si="11"/>
        <v>2.1000000000000005</v>
      </c>
      <c r="K75" s="31">
        <v>0.3</v>
      </c>
      <c r="L75" s="31"/>
      <c r="M75" s="31"/>
      <c r="N75" s="24">
        <f t="shared" si="12"/>
        <v>0.3</v>
      </c>
      <c r="O75" s="31">
        <v>1</v>
      </c>
      <c r="P75" s="31"/>
      <c r="Q75" s="32"/>
      <c r="R75" s="30">
        <f t="shared" si="13"/>
        <v>5.157000000000001</v>
      </c>
    </row>
    <row r="76" spans="1:18" s="33" customFormat="1" ht="24">
      <c r="A76" s="18">
        <f t="shared" si="14"/>
        <v>73</v>
      </c>
      <c r="B76" s="18" t="s">
        <v>137</v>
      </c>
      <c r="C76" s="20" t="s">
        <v>36</v>
      </c>
      <c r="D76" s="20" t="s">
        <v>138</v>
      </c>
      <c r="E76" s="12">
        <v>0.4</v>
      </c>
      <c r="F76" s="22">
        <v>6.21</v>
      </c>
      <c r="G76" s="23">
        <f t="shared" si="10"/>
        <v>1.8630000000000002</v>
      </c>
      <c r="H76" s="31"/>
      <c r="I76" s="31"/>
      <c r="J76" s="25">
        <f t="shared" si="11"/>
        <v>1.8630000000000002</v>
      </c>
      <c r="K76" s="31"/>
      <c r="L76" s="31"/>
      <c r="M76" s="31"/>
      <c r="N76" s="24">
        <f t="shared" si="12"/>
        <v>0</v>
      </c>
      <c r="O76" s="31">
        <v>1</v>
      </c>
      <c r="P76" s="31"/>
      <c r="Q76" s="32"/>
      <c r="R76" s="30">
        <f t="shared" si="13"/>
        <v>3.2630000000000003</v>
      </c>
    </row>
    <row r="77" spans="1:18" s="33" customFormat="1" ht="12.75">
      <c r="A77" s="18">
        <f t="shared" si="14"/>
        <v>74</v>
      </c>
      <c r="B77" s="18" t="s">
        <v>139</v>
      </c>
      <c r="C77" s="20" t="s">
        <v>46</v>
      </c>
      <c r="D77" s="20"/>
      <c r="E77" s="12">
        <v>2.05</v>
      </c>
      <c r="F77" s="22">
        <v>6.77</v>
      </c>
      <c r="G77" s="23">
        <f t="shared" si="10"/>
        <v>2.031</v>
      </c>
      <c r="H77" s="31"/>
      <c r="I77" s="31"/>
      <c r="J77" s="25">
        <f t="shared" si="11"/>
        <v>2.031</v>
      </c>
      <c r="K77" s="31">
        <v>1.1</v>
      </c>
      <c r="L77" s="31"/>
      <c r="M77" s="31"/>
      <c r="N77" s="24">
        <f t="shared" si="12"/>
        <v>1.1</v>
      </c>
      <c r="O77" s="31">
        <v>1</v>
      </c>
      <c r="P77" s="31"/>
      <c r="Q77" s="32"/>
      <c r="R77" s="30">
        <f t="shared" si="13"/>
        <v>6.180999999999999</v>
      </c>
    </row>
    <row r="78" spans="1:18" s="33" customFormat="1" ht="24">
      <c r="A78" s="18">
        <f t="shared" si="14"/>
        <v>75</v>
      </c>
      <c r="B78" s="18" t="s">
        <v>140</v>
      </c>
      <c r="C78" s="20" t="s">
        <v>36</v>
      </c>
      <c r="D78" s="20"/>
      <c r="E78" s="12">
        <v>4.283</v>
      </c>
      <c r="F78" s="22">
        <v>6.82</v>
      </c>
      <c r="G78" s="23">
        <f t="shared" si="10"/>
        <v>2.0460000000000003</v>
      </c>
      <c r="H78" s="31"/>
      <c r="I78" s="31"/>
      <c r="J78" s="25">
        <f t="shared" si="11"/>
        <v>2.0460000000000003</v>
      </c>
      <c r="K78" s="31">
        <v>0.3</v>
      </c>
      <c r="L78" s="31"/>
      <c r="M78" s="31"/>
      <c r="N78" s="24">
        <f t="shared" si="12"/>
        <v>0.3</v>
      </c>
      <c r="O78" s="31">
        <v>1</v>
      </c>
      <c r="P78" s="31"/>
      <c r="Q78" s="32"/>
      <c r="R78" s="30">
        <f t="shared" si="13"/>
        <v>7.6290000000000004</v>
      </c>
    </row>
    <row r="79" spans="1:18" s="33" customFormat="1" ht="12.75">
      <c r="A79" s="18">
        <f t="shared" si="14"/>
        <v>76</v>
      </c>
      <c r="B79" s="18" t="s">
        <v>141</v>
      </c>
      <c r="C79" s="20" t="s">
        <v>41</v>
      </c>
      <c r="D79" s="20"/>
      <c r="E79" s="12">
        <v>0.32</v>
      </c>
      <c r="F79" s="22">
        <v>6.2</v>
      </c>
      <c r="G79" s="23">
        <f t="shared" si="10"/>
        <v>1.8600000000000003</v>
      </c>
      <c r="H79" s="31"/>
      <c r="I79" s="31"/>
      <c r="J79" s="25">
        <f t="shared" si="11"/>
        <v>1.8600000000000003</v>
      </c>
      <c r="K79" s="31"/>
      <c r="L79" s="31"/>
      <c r="M79" s="31"/>
      <c r="N79" s="24">
        <f t="shared" si="12"/>
        <v>0</v>
      </c>
      <c r="O79" s="31">
        <v>1</v>
      </c>
      <c r="P79" s="31"/>
      <c r="Q79" s="32"/>
      <c r="R79" s="30">
        <f t="shared" si="13"/>
        <v>3.18</v>
      </c>
    </row>
    <row r="80" spans="1:18" s="33" customFormat="1" ht="12.75">
      <c r="A80" s="18">
        <f t="shared" si="14"/>
        <v>77</v>
      </c>
      <c r="B80" s="18" t="s">
        <v>142</v>
      </c>
      <c r="C80" s="20" t="s">
        <v>34</v>
      </c>
      <c r="D80" s="20"/>
      <c r="E80" s="12">
        <v>0</v>
      </c>
      <c r="F80" s="22">
        <v>6.47</v>
      </c>
      <c r="G80" s="23">
        <f t="shared" si="10"/>
        <v>1.9410000000000003</v>
      </c>
      <c r="H80" s="31"/>
      <c r="I80" s="31"/>
      <c r="J80" s="25">
        <f t="shared" si="11"/>
        <v>1.9410000000000003</v>
      </c>
      <c r="K80" s="31"/>
      <c r="L80" s="31"/>
      <c r="M80" s="31"/>
      <c r="N80" s="24">
        <f t="shared" si="12"/>
        <v>0</v>
      </c>
      <c r="O80" s="31">
        <v>1</v>
      </c>
      <c r="P80" s="31"/>
      <c r="Q80" s="32"/>
      <c r="R80" s="30">
        <f t="shared" si="13"/>
        <v>2.9410000000000003</v>
      </c>
    </row>
    <row r="81" spans="1:18" s="33" customFormat="1" ht="12.75">
      <c r="A81" s="18">
        <f t="shared" si="14"/>
        <v>78</v>
      </c>
      <c r="B81" s="18" t="s">
        <v>143</v>
      </c>
      <c r="C81" s="20" t="s">
        <v>60</v>
      </c>
      <c r="D81" s="20"/>
      <c r="E81" s="12">
        <v>0</v>
      </c>
      <c r="F81" s="22">
        <v>6.76</v>
      </c>
      <c r="G81" s="23">
        <f t="shared" si="10"/>
        <v>2.028</v>
      </c>
      <c r="H81" s="31"/>
      <c r="I81" s="31"/>
      <c r="J81" s="25">
        <f t="shared" si="11"/>
        <v>2.028</v>
      </c>
      <c r="K81" s="31"/>
      <c r="L81" s="31"/>
      <c r="M81" s="31"/>
      <c r="N81" s="24">
        <f t="shared" si="12"/>
        <v>0</v>
      </c>
      <c r="O81" s="31">
        <v>1</v>
      </c>
      <c r="P81" s="31"/>
      <c r="Q81" s="32"/>
      <c r="R81" s="30">
        <f t="shared" si="13"/>
        <v>3.028</v>
      </c>
    </row>
    <row r="82" spans="1:18" s="33" customFormat="1" ht="24">
      <c r="A82" s="18">
        <f t="shared" si="14"/>
        <v>79</v>
      </c>
      <c r="B82" s="18" t="s">
        <v>144</v>
      </c>
      <c r="C82" s="20" t="s">
        <v>36</v>
      </c>
      <c r="D82" s="20"/>
      <c r="E82" s="12">
        <v>0.672</v>
      </c>
      <c r="F82" s="22">
        <v>6.79</v>
      </c>
      <c r="G82" s="23">
        <f t="shared" si="10"/>
        <v>2.0370000000000004</v>
      </c>
      <c r="H82" s="31"/>
      <c r="I82" s="31"/>
      <c r="J82" s="25">
        <f t="shared" si="11"/>
        <v>2.0370000000000004</v>
      </c>
      <c r="K82" s="31"/>
      <c r="L82" s="31"/>
      <c r="M82" s="31"/>
      <c r="N82" s="24">
        <f t="shared" si="12"/>
        <v>0</v>
      </c>
      <c r="O82" s="31">
        <v>1</v>
      </c>
      <c r="P82" s="31"/>
      <c r="Q82" s="32"/>
      <c r="R82" s="30">
        <f t="shared" si="13"/>
        <v>3.7090000000000005</v>
      </c>
    </row>
    <row r="83" spans="1:18" s="33" customFormat="1" ht="24">
      <c r="A83" s="18">
        <f t="shared" si="14"/>
        <v>80</v>
      </c>
      <c r="B83" s="18" t="s">
        <v>145</v>
      </c>
      <c r="C83" s="20" t="s">
        <v>36</v>
      </c>
      <c r="D83" s="20"/>
      <c r="E83" s="12">
        <v>0</v>
      </c>
      <c r="F83" s="22">
        <v>6.88</v>
      </c>
      <c r="G83" s="23">
        <f t="shared" si="10"/>
        <v>2.064</v>
      </c>
      <c r="H83" s="31"/>
      <c r="I83" s="31"/>
      <c r="J83" s="25">
        <f t="shared" si="11"/>
        <v>2.064</v>
      </c>
      <c r="K83" s="31"/>
      <c r="L83" s="31"/>
      <c r="M83" s="31"/>
      <c r="N83" s="24">
        <f t="shared" si="12"/>
        <v>0</v>
      </c>
      <c r="O83" s="31">
        <v>1</v>
      </c>
      <c r="P83" s="31"/>
      <c r="Q83" s="32"/>
      <c r="R83" s="30">
        <f t="shared" si="13"/>
        <v>3.064</v>
      </c>
    </row>
    <row r="84" spans="1:18" s="33" customFormat="1" ht="12.75">
      <c r="A84" s="18">
        <f t="shared" si="14"/>
        <v>81</v>
      </c>
      <c r="B84" s="18" t="s">
        <v>146</v>
      </c>
      <c r="C84" s="20" t="s">
        <v>34</v>
      </c>
      <c r="D84" s="20"/>
      <c r="E84" s="12">
        <v>0</v>
      </c>
      <c r="F84" s="22">
        <v>6.43</v>
      </c>
      <c r="G84" s="23">
        <f t="shared" si="10"/>
        <v>1.9290000000000003</v>
      </c>
      <c r="H84" s="31"/>
      <c r="I84" s="31"/>
      <c r="J84" s="25">
        <f t="shared" si="11"/>
        <v>1.9290000000000003</v>
      </c>
      <c r="K84" s="31"/>
      <c r="L84" s="31"/>
      <c r="M84" s="31"/>
      <c r="N84" s="24">
        <f t="shared" si="12"/>
        <v>0</v>
      </c>
      <c r="O84" s="31">
        <v>1</v>
      </c>
      <c r="P84" s="31"/>
      <c r="Q84" s="32"/>
      <c r="R84" s="30">
        <f t="shared" si="13"/>
        <v>2.9290000000000003</v>
      </c>
    </row>
    <row r="85" spans="1:18" s="33" customFormat="1" ht="12.75">
      <c r="A85" s="18">
        <f t="shared" si="14"/>
        <v>82</v>
      </c>
      <c r="B85" s="18" t="s">
        <v>147</v>
      </c>
      <c r="C85" s="20" t="s">
        <v>46</v>
      </c>
      <c r="D85" s="20"/>
      <c r="E85" s="12">
        <v>2.365</v>
      </c>
      <c r="F85" s="22">
        <v>7.25</v>
      </c>
      <c r="G85" s="23">
        <f t="shared" si="10"/>
        <v>2.1750000000000003</v>
      </c>
      <c r="H85" s="31"/>
      <c r="I85" s="31"/>
      <c r="J85" s="25">
        <f t="shared" si="11"/>
        <v>2.1750000000000003</v>
      </c>
      <c r="K85" s="31">
        <v>0.3</v>
      </c>
      <c r="L85" s="31"/>
      <c r="M85" s="31"/>
      <c r="N85" s="24">
        <f t="shared" si="12"/>
        <v>0.3</v>
      </c>
      <c r="O85" s="31">
        <v>1</v>
      </c>
      <c r="P85" s="31"/>
      <c r="Q85" s="32"/>
      <c r="R85" s="30">
        <f t="shared" si="13"/>
        <v>5.840000000000001</v>
      </c>
    </row>
    <row r="86" spans="1:18" s="33" customFormat="1" ht="12.75">
      <c r="A86" s="18">
        <f t="shared" si="14"/>
        <v>83</v>
      </c>
      <c r="B86" s="18" t="s">
        <v>148</v>
      </c>
      <c r="C86" s="20" t="s">
        <v>34</v>
      </c>
      <c r="D86" s="20"/>
      <c r="E86" s="12">
        <v>0</v>
      </c>
      <c r="F86" s="22">
        <v>6.42</v>
      </c>
      <c r="G86" s="23">
        <f t="shared" si="10"/>
        <v>1.9260000000000002</v>
      </c>
      <c r="H86" s="31"/>
      <c r="I86" s="31"/>
      <c r="J86" s="25">
        <f t="shared" si="11"/>
        <v>1.9260000000000002</v>
      </c>
      <c r="K86" s="31"/>
      <c r="L86" s="31"/>
      <c r="M86" s="31"/>
      <c r="N86" s="24">
        <f t="shared" si="12"/>
        <v>0</v>
      </c>
      <c r="O86" s="31">
        <v>1</v>
      </c>
      <c r="P86" s="31"/>
      <c r="Q86" s="32"/>
      <c r="R86" s="30">
        <f t="shared" si="13"/>
        <v>2.926</v>
      </c>
    </row>
    <row r="87" spans="1:18" s="33" customFormat="1" ht="12.75">
      <c r="A87" s="18">
        <f t="shared" si="14"/>
        <v>84</v>
      </c>
      <c r="B87" s="18" t="s">
        <v>149</v>
      </c>
      <c r="C87" s="20" t="s">
        <v>41</v>
      </c>
      <c r="D87" s="20"/>
      <c r="E87" s="12">
        <v>0</v>
      </c>
      <c r="F87" s="22">
        <v>7.58</v>
      </c>
      <c r="G87" s="23">
        <f t="shared" si="10"/>
        <v>2.2740000000000005</v>
      </c>
      <c r="H87" s="31"/>
      <c r="I87" s="31"/>
      <c r="J87" s="25">
        <f t="shared" si="11"/>
        <v>2.2740000000000005</v>
      </c>
      <c r="K87" s="31"/>
      <c r="L87" s="31"/>
      <c r="M87" s="31"/>
      <c r="N87" s="24">
        <f t="shared" si="12"/>
        <v>0</v>
      </c>
      <c r="O87" s="31">
        <v>1</v>
      </c>
      <c r="P87" s="31"/>
      <c r="Q87" s="32"/>
      <c r="R87" s="30">
        <f t="shared" si="13"/>
        <v>3.2740000000000005</v>
      </c>
    </row>
    <row r="88" spans="1:18" s="33" customFormat="1" ht="12.75">
      <c r="A88" s="18">
        <f t="shared" si="14"/>
        <v>85</v>
      </c>
      <c r="B88" s="18" t="s">
        <v>150</v>
      </c>
      <c r="C88" s="21" t="s">
        <v>60</v>
      </c>
      <c r="D88" s="47"/>
      <c r="E88" s="12">
        <v>2.091</v>
      </c>
      <c r="F88" s="22">
        <v>6.95</v>
      </c>
      <c r="G88" s="23">
        <f t="shared" si="10"/>
        <v>2.0850000000000004</v>
      </c>
      <c r="H88" s="24"/>
      <c r="I88" s="24"/>
      <c r="J88" s="25">
        <f t="shared" si="11"/>
        <v>2.0850000000000004</v>
      </c>
      <c r="K88" s="24">
        <v>0.6</v>
      </c>
      <c r="L88" s="24"/>
      <c r="M88" s="24"/>
      <c r="N88" s="24">
        <f t="shared" si="12"/>
        <v>0.6</v>
      </c>
      <c r="O88" s="24">
        <v>1</v>
      </c>
      <c r="P88" s="24"/>
      <c r="Q88" s="29"/>
      <c r="R88" s="30">
        <f t="shared" si="13"/>
        <v>5.776</v>
      </c>
    </row>
    <row r="89" spans="1:18" ht="24" customHeight="1">
      <c r="A89" s="18">
        <f t="shared" si="14"/>
        <v>86</v>
      </c>
      <c r="B89" s="18" t="s">
        <v>151</v>
      </c>
      <c r="C89" s="20" t="s">
        <v>38</v>
      </c>
      <c r="D89" s="20" t="s">
        <v>60</v>
      </c>
      <c r="E89" s="12">
        <v>3.401</v>
      </c>
      <c r="F89" s="22">
        <v>7.11</v>
      </c>
      <c r="G89" s="23">
        <f t="shared" si="10"/>
        <v>2.1330000000000005</v>
      </c>
      <c r="H89" s="31"/>
      <c r="I89" s="31"/>
      <c r="J89" s="25">
        <f t="shared" si="11"/>
        <v>2.1330000000000005</v>
      </c>
      <c r="K89" s="31"/>
      <c r="L89" s="31"/>
      <c r="M89" s="31"/>
      <c r="N89" s="24">
        <f t="shared" si="12"/>
        <v>0</v>
      </c>
      <c r="O89" s="31">
        <v>1</v>
      </c>
      <c r="P89" s="31"/>
      <c r="Q89" s="32"/>
      <c r="R89" s="30">
        <f t="shared" si="13"/>
        <v>6.534000000000001</v>
      </c>
    </row>
    <row r="90" spans="1:18" s="33" customFormat="1" ht="24">
      <c r="A90" s="18">
        <f t="shared" si="14"/>
        <v>87</v>
      </c>
      <c r="B90" s="18" t="s">
        <v>152</v>
      </c>
      <c r="C90" s="20" t="s">
        <v>60</v>
      </c>
      <c r="D90" s="20" t="s">
        <v>153</v>
      </c>
      <c r="E90" s="12">
        <v>0.426</v>
      </c>
      <c r="F90" s="22">
        <v>7.01</v>
      </c>
      <c r="G90" s="23">
        <f t="shared" si="10"/>
        <v>2.103</v>
      </c>
      <c r="H90" s="31"/>
      <c r="I90" s="31"/>
      <c r="J90" s="25">
        <f t="shared" si="11"/>
        <v>2.103</v>
      </c>
      <c r="K90" s="31"/>
      <c r="L90" s="31"/>
      <c r="M90" s="31"/>
      <c r="N90" s="24">
        <f t="shared" si="12"/>
        <v>0</v>
      </c>
      <c r="O90" s="31">
        <v>1</v>
      </c>
      <c r="P90" s="31"/>
      <c r="Q90" s="32"/>
      <c r="R90" s="30">
        <f t="shared" si="13"/>
        <v>3.5290000000000004</v>
      </c>
    </row>
    <row r="91" spans="1:18" ht="12.75">
      <c r="A91" s="18">
        <f t="shared" si="14"/>
        <v>88</v>
      </c>
      <c r="B91" s="18" t="s">
        <v>154</v>
      </c>
      <c r="C91" s="20" t="s">
        <v>34</v>
      </c>
      <c r="D91" s="20"/>
      <c r="E91" s="12">
        <v>0</v>
      </c>
      <c r="F91" s="22">
        <v>6.57</v>
      </c>
      <c r="G91" s="23">
        <f t="shared" si="10"/>
        <v>1.9710000000000003</v>
      </c>
      <c r="H91" s="31">
        <v>0.5</v>
      </c>
      <c r="I91" s="31"/>
      <c r="J91" s="25">
        <f t="shared" si="11"/>
        <v>2.471</v>
      </c>
      <c r="K91" s="31"/>
      <c r="L91" s="31"/>
      <c r="M91" s="31"/>
      <c r="N91" s="24">
        <f t="shared" si="12"/>
        <v>0</v>
      </c>
      <c r="O91" s="31">
        <v>1</v>
      </c>
      <c r="P91" s="31"/>
      <c r="Q91" s="32"/>
      <c r="R91" s="30">
        <f t="shared" si="13"/>
        <v>3.471</v>
      </c>
    </row>
    <row r="92" spans="1:18" ht="12.75">
      <c r="A92" s="18">
        <f t="shared" si="14"/>
        <v>89</v>
      </c>
      <c r="B92" s="18" t="s">
        <v>155</v>
      </c>
      <c r="C92" s="20" t="s">
        <v>46</v>
      </c>
      <c r="D92" s="20"/>
      <c r="E92" s="12">
        <v>0</v>
      </c>
      <c r="F92" s="22">
        <v>6.97</v>
      </c>
      <c r="G92" s="23">
        <f t="shared" si="10"/>
        <v>2.091</v>
      </c>
      <c r="H92" s="31"/>
      <c r="I92" s="31"/>
      <c r="J92" s="25">
        <f t="shared" si="11"/>
        <v>2.091</v>
      </c>
      <c r="K92" s="31"/>
      <c r="L92" s="31"/>
      <c r="M92" s="31"/>
      <c r="N92" s="24">
        <f t="shared" si="12"/>
        <v>0</v>
      </c>
      <c r="O92" s="31">
        <v>1</v>
      </c>
      <c r="P92" s="31"/>
      <c r="Q92" s="32"/>
      <c r="R92" s="30">
        <f t="shared" si="13"/>
        <v>3.091</v>
      </c>
    </row>
    <row r="93" spans="1:18" ht="36">
      <c r="A93" s="18">
        <f t="shared" si="14"/>
        <v>90</v>
      </c>
      <c r="B93" s="18" t="s">
        <v>156</v>
      </c>
      <c r="C93" s="20" t="s">
        <v>157</v>
      </c>
      <c r="D93" s="20"/>
      <c r="E93" s="12">
        <v>2.149</v>
      </c>
      <c r="F93" s="22">
        <v>6.94</v>
      </c>
      <c r="G93" s="23">
        <f t="shared" si="10"/>
        <v>2.0820000000000003</v>
      </c>
      <c r="H93" s="31"/>
      <c r="I93" s="31"/>
      <c r="J93" s="25">
        <f t="shared" si="11"/>
        <v>2.0820000000000003</v>
      </c>
      <c r="K93" s="31">
        <v>0.6</v>
      </c>
      <c r="L93" s="31"/>
      <c r="M93" s="31"/>
      <c r="N93" s="24">
        <f t="shared" si="12"/>
        <v>0.6</v>
      </c>
      <c r="O93" s="31">
        <v>1</v>
      </c>
      <c r="P93" s="31"/>
      <c r="Q93" s="32"/>
      <c r="R93" s="30">
        <f t="shared" si="13"/>
        <v>5.8309999999999995</v>
      </c>
    </row>
    <row r="94" spans="1:18" s="48" customFormat="1" ht="36">
      <c r="A94" s="18">
        <f t="shared" si="14"/>
        <v>91</v>
      </c>
      <c r="B94" s="18" t="s">
        <v>158</v>
      </c>
      <c r="C94" s="20" t="s">
        <v>77</v>
      </c>
      <c r="D94" s="20" t="s">
        <v>41</v>
      </c>
      <c r="E94" s="12">
        <v>1.588</v>
      </c>
      <c r="F94" s="22">
        <v>6.94</v>
      </c>
      <c r="G94" s="23">
        <f t="shared" si="10"/>
        <v>2.0820000000000003</v>
      </c>
      <c r="H94" s="31"/>
      <c r="I94" s="31"/>
      <c r="J94" s="25">
        <f t="shared" si="11"/>
        <v>2.0820000000000003</v>
      </c>
      <c r="K94" s="31"/>
      <c r="L94" s="31"/>
      <c r="M94" s="31"/>
      <c r="N94" s="24">
        <f t="shared" si="12"/>
        <v>0</v>
      </c>
      <c r="O94" s="31">
        <v>1</v>
      </c>
      <c r="P94" s="31"/>
      <c r="Q94" s="32"/>
      <c r="R94" s="30">
        <f t="shared" si="13"/>
        <v>4.67</v>
      </c>
    </row>
    <row r="95" spans="1:18" s="48" customFormat="1" ht="12.75">
      <c r="A95" s="18">
        <f t="shared" si="14"/>
        <v>92</v>
      </c>
      <c r="B95" s="18" t="s">
        <v>159</v>
      </c>
      <c r="C95" s="20" t="s">
        <v>41</v>
      </c>
      <c r="D95" s="20"/>
      <c r="E95" s="12">
        <v>0</v>
      </c>
      <c r="F95" s="22">
        <v>7.51</v>
      </c>
      <c r="G95" s="23">
        <f t="shared" si="10"/>
        <v>2.253</v>
      </c>
      <c r="H95" s="31"/>
      <c r="I95" s="31"/>
      <c r="J95" s="25">
        <f t="shared" si="11"/>
        <v>2.253</v>
      </c>
      <c r="K95" s="31"/>
      <c r="L95" s="31"/>
      <c r="M95" s="31"/>
      <c r="N95" s="24">
        <f t="shared" si="12"/>
        <v>0</v>
      </c>
      <c r="O95" s="31">
        <v>1</v>
      </c>
      <c r="P95" s="31"/>
      <c r="Q95" s="32"/>
      <c r="R95" s="30">
        <f t="shared" si="13"/>
        <v>3.253</v>
      </c>
    </row>
    <row r="96" spans="1:18" s="33" customFormat="1" ht="24">
      <c r="A96" s="18">
        <f t="shared" si="14"/>
        <v>93</v>
      </c>
      <c r="B96" s="18" t="s">
        <v>160</v>
      </c>
      <c r="C96" s="20" t="s">
        <v>60</v>
      </c>
      <c r="D96" s="20" t="s">
        <v>161</v>
      </c>
      <c r="E96" s="12">
        <v>0.97</v>
      </c>
      <c r="F96" s="22">
        <v>6.67</v>
      </c>
      <c r="G96" s="23">
        <f t="shared" si="10"/>
        <v>2.0010000000000003</v>
      </c>
      <c r="H96" s="31"/>
      <c r="I96" s="31"/>
      <c r="J96" s="25">
        <f t="shared" si="11"/>
        <v>2.0010000000000003</v>
      </c>
      <c r="K96" s="31"/>
      <c r="L96" s="31"/>
      <c r="M96" s="31"/>
      <c r="N96" s="24">
        <f t="shared" si="12"/>
        <v>0</v>
      </c>
      <c r="O96" s="31">
        <v>1</v>
      </c>
      <c r="P96" s="31"/>
      <c r="Q96" s="32"/>
      <c r="R96" s="30">
        <f t="shared" si="13"/>
        <v>3.971</v>
      </c>
    </row>
    <row r="97" spans="1:18" s="33" customFormat="1" ht="24">
      <c r="A97" s="18">
        <f t="shared" si="14"/>
        <v>94</v>
      </c>
      <c r="B97" s="18" t="s">
        <v>162</v>
      </c>
      <c r="C97" s="20" t="s">
        <v>49</v>
      </c>
      <c r="D97" s="20"/>
      <c r="E97" s="12">
        <v>3.05</v>
      </c>
      <c r="F97" s="22">
        <v>6.25</v>
      </c>
      <c r="G97" s="23">
        <f t="shared" si="10"/>
        <v>1.8750000000000002</v>
      </c>
      <c r="H97" s="31"/>
      <c r="I97" s="31"/>
      <c r="J97" s="25">
        <f t="shared" si="11"/>
        <v>1.8750000000000002</v>
      </c>
      <c r="K97" s="31">
        <v>0.3</v>
      </c>
      <c r="L97" s="31"/>
      <c r="M97" s="31"/>
      <c r="N97" s="24">
        <f t="shared" si="12"/>
        <v>0.3</v>
      </c>
      <c r="O97" s="31">
        <v>1</v>
      </c>
      <c r="P97" s="31"/>
      <c r="Q97" s="32"/>
      <c r="R97" s="30">
        <f t="shared" si="13"/>
        <v>6.225</v>
      </c>
    </row>
    <row r="98" spans="1:18" s="33" customFormat="1" ht="28.5" customHeight="1">
      <c r="A98" s="18">
        <f t="shared" si="14"/>
        <v>95</v>
      </c>
      <c r="B98" s="18" t="s">
        <v>163</v>
      </c>
      <c r="C98" s="20" t="s">
        <v>26</v>
      </c>
      <c r="D98" s="20"/>
      <c r="E98" s="12">
        <v>4.343</v>
      </c>
      <c r="F98" s="22">
        <v>6.57</v>
      </c>
      <c r="G98" s="23">
        <f t="shared" si="10"/>
        <v>1.9710000000000003</v>
      </c>
      <c r="H98" s="31"/>
      <c r="I98" s="31"/>
      <c r="J98" s="25">
        <f t="shared" si="11"/>
        <v>1.9710000000000003</v>
      </c>
      <c r="K98" s="31"/>
      <c r="L98" s="31"/>
      <c r="M98" s="31"/>
      <c r="N98" s="24">
        <f t="shared" si="12"/>
        <v>0</v>
      </c>
      <c r="O98" s="31">
        <v>1</v>
      </c>
      <c r="P98" s="31"/>
      <c r="Q98" s="32"/>
      <c r="R98" s="30">
        <f t="shared" si="13"/>
        <v>7.314</v>
      </c>
    </row>
    <row r="99" spans="1:18" s="33" customFormat="1" ht="24">
      <c r="A99" s="18">
        <f t="shared" si="14"/>
        <v>96</v>
      </c>
      <c r="B99" s="18" t="s">
        <v>164</v>
      </c>
      <c r="C99" s="20" t="s">
        <v>41</v>
      </c>
      <c r="D99" s="20" t="s">
        <v>26</v>
      </c>
      <c r="E99" s="12">
        <v>3.062</v>
      </c>
      <c r="F99" s="22">
        <v>6</v>
      </c>
      <c r="G99" s="23">
        <f t="shared" si="10"/>
        <v>1.8000000000000003</v>
      </c>
      <c r="H99" s="31">
        <v>0.5</v>
      </c>
      <c r="I99" s="31"/>
      <c r="J99" s="25">
        <f t="shared" si="11"/>
        <v>2.3000000000000003</v>
      </c>
      <c r="K99" s="31">
        <v>0.3</v>
      </c>
      <c r="L99" s="31"/>
      <c r="M99" s="31"/>
      <c r="N99" s="24">
        <f t="shared" si="12"/>
        <v>0.3</v>
      </c>
      <c r="O99" s="31">
        <v>1</v>
      </c>
      <c r="P99" s="31"/>
      <c r="Q99" s="32"/>
      <c r="R99" s="30">
        <f t="shared" si="13"/>
        <v>6.662</v>
      </c>
    </row>
    <row r="100" spans="1:18" s="33" customFormat="1" ht="12.75">
      <c r="A100" s="18">
        <f t="shared" si="14"/>
        <v>97</v>
      </c>
      <c r="B100" s="18" t="s">
        <v>165</v>
      </c>
      <c r="C100" s="20" t="s">
        <v>127</v>
      </c>
      <c r="D100" s="20"/>
      <c r="E100" s="12">
        <v>1.623</v>
      </c>
      <c r="F100" s="22">
        <v>6.55</v>
      </c>
      <c r="G100" s="23">
        <f aca="true" t="shared" si="15" ref="G100:G131">F100*0.3</f>
        <v>1.9650000000000003</v>
      </c>
      <c r="H100" s="31"/>
      <c r="I100" s="31"/>
      <c r="J100" s="25">
        <f aca="true" t="shared" si="16" ref="J100:J131">G100+H100+I100</f>
        <v>1.9650000000000003</v>
      </c>
      <c r="K100" s="31">
        <v>0.3</v>
      </c>
      <c r="L100" s="31"/>
      <c r="M100" s="31"/>
      <c r="N100" s="24">
        <f aca="true" t="shared" si="17" ref="N100:N131">K100+L100+M100</f>
        <v>0.3</v>
      </c>
      <c r="O100" s="31">
        <v>1</v>
      </c>
      <c r="P100" s="31"/>
      <c r="Q100" s="32"/>
      <c r="R100" s="30">
        <f aca="true" t="shared" si="18" ref="R100:R131">E100+J100+N100+O100+P100</f>
        <v>4.888</v>
      </c>
    </row>
    <row r="101" spans="1:18" ht="12.75">
      <c r="A101" s="18">
        <f aca="true" t="shared" si="19" ref="A101:A132">A100+1</f>
        <v>98</v>
      </c>
      <c r="B101" s="18" t="s">
        <v>166</v>
      </c>
      <c r="C101" s="20" t="s">
        <v>28</v>
      </c>
      <c r="D101" s="20"/>
      <c r="E101" s="12">
        <v>0</v>
      </c>
      <c r="F101" s="22">
        <v>6.99</v>
      </c>
      <c r="G101" s="23">
        <f t="shared" si="15"/>
        <v>2.0970000000000004</v>
      </c>
      <c r="H101" s="31"/>
      <c r="I101" s="31"/>
      <c r="J101" s="25">
        <f t="shared" si="16"/>
        <v>2.0970000000000004</v>
      </c>
      <c r="K101" s="31">
        <v>0.3</v>
      </c>
      <c r="L101" s="31"/>
      <c r="M101" s="31"/>
      <c r="N101" s="24">
        <f t="shared" si="17"/>
        <v>0.3</v>
      </c>
      <c r="O101" s="31">
        <v>1</v>
      </c>
      <c r="P101" s="31"/>
      <c r="Q101" s="32"/>
      <c r="R101" s="30">
        <f t="shared" si="18"/>
        <v>3.3970000000000002</v>
      </c>
    </row>
    <row r="102" spans="1:18" ht="12.75">
      <c r="A102" s="18">
        <f t="shared" si="19"/>
        <v>99</v>
      </c>
      <c r="B102" s="18" t="s">
        <v>167</v>
      </c>
      <c r="C102" s="20" t="s">
        <v>46</v>
      </c>
      <c r="D102" s="20" t="s">
        <v>34</v>
      </c>
      <c r="E102" s="22">
        <v>3.321</v>
      </c>
      <c r="F102" s="22">
        <v>6.77</v>
      </c>
      <c r="G102" s="23">
        <f t="shared" si="15"/>
        <v>2.031</v>
      </c>
      <c r="H102" s="31"/>
      <c r="I102" s="31"/>
      <c r="J102" s="25">
        <f t="shared" si="16"/>
        <v>2.031</v>
      </c>
      <c r="K102" s="31"/>
      <c r="L102" s="31"/>
      <c r="M102" s="31"/>
      <c r="N102" s="24">
        <f t="shared" si="17"/>
        <v>0</v>
      </c>
      <c r="O102" s="31">
        <v>1</v>
      </c>
      <c r="P102" s="31"/>
      <c r="Q102" s="32"/>
      <c r="R102" s="30">
        <f t="shared" si="18"/>
        <v>6.352</v>
      </c>
    </row>
    <row r="103" spans="1:18" s="33" customFormat="1" ht="24">
      <c r="A103" s="18">
        <f t="shared" si="19"/>
        <v>100</v>
      </c>
      <c r="B103" s="18" t="s">
        <v>168</v>
      </c>
      <c r="C103" s="20" t="s">
        <v>26</v>
      </c>
      <c r="D103" s="20"/>
      <c r="E103" s="12">
        <v>4.002</v>
      </c>
      <c r="F103" s="22">
        <v>6.72</v>
      </c>
      <c r="G103" s="23">
        <f t="shared" si="15"/>
        <v>2.016</v>
      </c>
      <c r="H103" s="31"/>
      <c r="I103" s="31"/>
      <c r="J103" s="25">
        <f t="shared" si="16"/>
        <v>2.016</v>
      </c>
      <c r="K103" s="31"/>
      <c r="L103" s="31"/>
      <c r="M103" s="31"/>
      <c r="N103" s="24">
        <f t="shared" si="17"/>
        <v>0</v>
      </c>
      <c r="O103" s="31">
        <v>1</v>
      </c>
      <c r="P103" s="31"/>
      <c r="Q103" s="32"/>
      <c r="R103" s="30">
        <f t="shared" si="18"/>
        <v>7.018</v>
      </c>
    </row>
    <row r="104" spans="1:18" s="33" customFormat="1" ht="24">
      <c r="A104" s="18">
        <f t="shared" si="19"/>
        <v>101</v>
      </c>
      <c r="B104" s="18" t="s">
        <v>169</v>
      </c>
      <c r="C104" s="20" t="s">
        <v>127</v>
      </c>
      <c r="D104" s="20" t="s">
        <v>170</v>
      </c>
      <c r="E104" s="12">
        <v>1.379</v>
      </c>
      <c r="F104" s="22">
        <v>7.46</v>
      </c>
      <c r="G104" s="23">
        <f t="shared" si="15"/>
        <v>2.2380000000000004</v>
      </c>
      <c r="H104" s="31"/>
      <c r="I104" s="31"/>
      <c r="J104" s="25">
        <f t="shared" si="16"/>
        <v>2.2380000000000004</v>
      </c>
      <c r="K104" s="31"/>
      <c r="L104" s="31"/>
      <c r="M104" s="31"/>
      <c r="N104" s="24">
        <f t="shared" si="17"/>
        <v>0</v>
      </c>
      <c r="O104" s="31">
        <v>1</v>
      </c>
      <c r="P104" s="31"/>
      <c r="Q104" s="32"/>
      <c r="R104" s="30">
        <f t="shared" si="18"/>
        <v>4.617000000000001</v>
      </c>
    </row>
    <row r="105" spans="1:18" s="33" customFormat="1" ht="35.25" customHeight="1">
      <c r="A105" s="18">
        <f t="shared" si="19"/>
        <v>102</v>
      </c>
      <c r="B105" s="18" t="s">
        <v>171</v>
      </c>
      <c r="C105" s="20" t="s">
        <v>172</v>
      </c>
      <c r="D105" s="20"/>
      <c r="E105" s="12">
        <v>1.845</v>
      </c>
      <c r="F105" s="22">
        <v>6.79</v>
      </c>
      <c r="G105" s="23">
        <f t="shared" si="15"/>
        <v>2.0370000000000004</v>
      </c>
      <c r="H105" s="31"/>
      <c r="I105" s="31"/>
      <c r="J105" s="25">
        <f t="shared" si="16"/>
        <v>2.0370000000000004</v>
      </c>
      <c r="K105" s="31"/>
      <c r="L105" s="31"/>
      <c r="M105" s="31"/>
      <c r="N105" s="24">
        <f t="shared" si="17"/>
        <v>0</v>
      </c>
      <c r="O105" s="31">
        <v>1</v>
      </c>
      <c r="P105" s="31"/>
      <c r="Q105" s="32"/>
      <c r="R105" s="30">
        <f t="shared" si="18"/>
        <v>4.882000000000001</v>
      </c>
    </row>
    <row r="106" spans="1:18" s="33" customFormat="1" ht="24">
      <c r="A106" s="18">
        <f t="shared" si="19"/>
        <v>103</v>
      </c>
      <c r="B106" s="18" t="s">
        <v>173</v>
      </c>
      <c r="C106" s="20" t="s">
        <v>174</v>
      </c>
      <c r="D106" s="20" t="s">
        <v>36</v>
      </c>
      <c r="E106" s="12">
        <v>4.617</v>
      </c>
      <c r="F106" s="22">
        <v>6.53</v>
      </c>
      <c r="G106" s="23">
        <f t="shared" si="15"/>
        <v>1.9590000000000003</v>
      </c>
      <c r="H106" s="31"/>
      <c r="I106" s="31"/>
      <c r="J106" s="25">
        <f t="shared" si="16"/>
        <v>1.9590000000000003</v>
      </c>
      <c r="K106" s="31">
        <v>0.6</v>
      </c>
      <c r="L106" s="31"/>
      <c r="M106" s="31"/>
      <c r="N106" s="24">
        <f t="shared" si="17"/>
        <v>0.6</v>
      </c>
      <c r="O106" s="31">
        <v>1</v>
      </c>
      <c r="P106" s="31"/>
      <c r="Q106" s="32"/>
      <c r="R106" s="30">
        <f t="shared" si="18"/>
        <v>8.176</v>
      </c>
    </row>
    <row r="107" spans="1:18" s="33" customFormat="1" ht="12.75">
      <c r="A107" s="18">
        <f t="shared" si="19"/>
        <v>104</v>
      </c>
      <c r="B107" s="18" t="s">
        <v>175</v>
      </c>
      <c r="C107" s="20" t="s">
        <v>28</v>
      </c>
      <c r="D107" s="20" t="s">
        <v>176</v>
      </c>
      <c r="E107" s="12">
        <v>1.33</v>
      </c>
      <c r="F107" s="22">
        <v>6.8</v>
      </c>
      <c r="G107" s="23">
        <f t="shared" si="15"/>
        <v>2.04</v>
      </c>
      <c r="H107" s="31"/>
      <c r="I107" s="31"/>
      <c r="J107" s="25">
        <f t="shared" si="16"/>
        <v>2.04</v>
      </c>
      <c r="K107" s="31"/>
      <c r="L107" s="31"/>
      <c r="M107" s="31"/>
      <c r="N107" s="24">
        <f t="shared" si="17"/>
        <v>0</v>
      </c>
      <c r="O107" s="31">
        <v>1</v>
      </c>
      <c r="P107" s="31"/>
      <c r="Q107" s="32"/>
      <c r="R107" s="30">
        <f t="shared" si="18"/>
        <v>4.37</v>
      </c>
    </row>
    <row r="108" spans="1:18" s="33" customFormat="1" ht="12.75">
      <c r="A108" s="18">
        <f t="shared" si="19"/>
        <v>105</v>
      </c>
      <c r="B108" s="18" t="s">
        <v>177</v>
      </c>
      <c r="C108" s="20" t="s">
        <v>46</v>
      </c>
      <c r="D108" s="20"/>
      <c r="E108" s="12">
        <v>0</v>
      </c>
      <c r="F108" s="22">
        <v>6.4</v>
      </c>
      <c r="G108" s="23">
        <f t="shared" si="15"/>
        <v>1.9200000000000004</v>
      </c>
      <c r="H108" s="31"/>
      <c r="I108" s="31"/>
      <c r="J108" s="25">
        <f t="shared" si="16"/>
        <v>1.9200000000000004</v>
      </c>
      <c r="K108" s="31"/>
      <c r="L108" s="31"/>
      <c r="M108" s="31"/>
      <c r="N108" s="24">
        <f t="shared" si="17"/>
        <v>0</v>
      </c>
      <c r="O108" s="31">
        <v>1</v>
      </c>
      <c r="P108" s="31"/>
      <c r="Q108" s="32"/>
      <c r="R108" s="30">
        <f t="shared" si="18"/>
        <v>2.9200000000000004</v>
      </c>
    </row>
    <row r="109" spans="1:18" s="33" customFormat="1" ht="12.75">
      <c r="A109" s="18">
        <f t="shared" si="19"/>
        <v>106</v>
      </c>
      <c r="B109" s="18" t="s">
        <v>178</v>
      </c>
      <c r="C109" s="20" t="s">
        <v>28</v>
      </c>
      <c r="D109" s="20"/>
      <c r="E109" s="12">
        <v>0</v>
      </c>
      <c r="F109" s="22">
        <v>7.49</v>
      </c>
      <c r="G109" s="23">
        <f t="shared" si="15"/>
        <v>2.2470000000000003</v>
      </c>
      <c r="H109" s="31"/>
      <c r="I109" s="31"/>
      <c r="J109" s="25">
        <f t="shared" si="16"/>
        <v>2.2470000000000003</v>
      </c>
      <c r="K109" s="31"/>
      <c r="L109" s="31"/>
      <c r="M109" s="31"/>
      <c r="N109" s="24">
        <f t="shared" si="17"/>
        <v>0</v>
      </c>
      <c r="O109" s="31">
        <v>1</v>
      </c>
      <c r="P109" s="31"/>
      <c r="Q109" s="32"/>
      <c r="R109" s="30">
        <f t="shared" si="18"/>
        <v>3.2470000000000003</v>
      </c>
    </row>
    <row r="110" spans="1:18" s="33" customFormat="1" ht="36">
      <c r="A110" s="18">
        <f t="shared" si="19"/>
        <v>107</v>
      </c>
      <c r="B110" s="18" t="s">
        <v>179</v>
      </c>
      <c r="C110" s="20" t="s">
        <v>36</v>
      </c>
      <c r="D110" s="20" t="s">
        <v>180</v>
      </c>
      <c r="E110" s="12">
        <v>2.151</v>
      </c>
      <c r="F110" s="22">
        <v>7.04</v>
      </c>
      <c r="G110" s="23">
        <f t="shared" si="15"/>
        <v>2.1120000000000005</v>
      </c>
      <c r="H110" s="31">
        <v>0.5</v>
      </c>
      <c r="I110" s="31"/>
      <c r="J110" s="25">
        <f t="shared" si="16"/>
        <v>2.6120000000000005</v>
      </c>
      <c r="K110" s="31"/>
      <c r="L110" s="31"/>
      <c r="M110" s="31"/>
      <c r="N110" s="24">
        <f t="shared" si="17"/>
        <v>0</v>
      </c>
      <c r="O110" s="31">
        <v>1</v>
      </c>
      <c r="P110" s="31"/>
      <c r="Q110" s="32"/>
      <c r="R110" s="30">
        <f t="shared" si="18"/>
        <v>5.763</v>
      </c>
    </row>
    <row r="111" spans="1:18" s="33" customFormat="1" ht="12.75">
      <c r="A111" s="18">
        <f t="shared" si="19"/>
        <v>108</v>
      </c>
      <c r="B111" s="18" t="s">
        <v>181</v>
      </c>
      <c r="C111" s="20" t="s">
        <v>41</v>
      </c>
      <c r="D111" s="20" t="s">
        <v>182</v>
      </c>
      <c r="E111" s="12">
        <v>0.4</v>
      </c>
      <c r="F111" s="22">
        <v>6.32</v>
      </c>
      <c r="G111" s="23">
        <f t="shared" si="15"/>
        <v>1.8960000000000004</v>
      </c>
      <c r="H111" s="31">
        <v>0.5</v>
      </c>
      <c r="I111" s="31"/>
      <c r="J111" s="25">
        <f t="shared" si="16"/>
        <v>2.3960000000000004</v>
      </c>
      <c r="K111" s="31"/>
      <c r="L111" s="31"/>
      <c r="M111" s="31"/>
      <c r="N111" s="24">
        <f t="shared" si="17"/>
        <v>0</v>
      </c>
      <c r="O111" s="31">
        <v>1</v>
      </c>
      <c r="P111" s="31"/>
      <c r="Q111" s="32"/>
      <c r="R111" s="30">
        <f t="shared" si="18"/>
        <v>3.7960000000000003</v>
      </c>
    </row>
    <row r="112" spans="1:18" s="33" customFormat="1" ht="24">
      <c r="A112" s="18">
        <f t="shared" si="19"/>
        <v>109</v>
      </c>
      <c r="B112" s="18" t="s">
        <v>183</v>
      </c>
      <c r="C112" s="20" t="s">
        <v>26</v>
      </c>
      <c r="D112" s="20"/>
      <c r="E112" s="12">
        <v>0</v>
      </c>
      <c r="F112" s="22">
        <v>7.31</v>
      </c>
      <c r="G112" s="23">
        <f t="shared" si="15"/>
        <v>2.193</v>
      </c>
      <c r="H112" s="31"/>
      <c r="I112" s="31"/>
      <c r="J112" s="25">
        <f t="shared" si="16"/>
        <v>2.193</v>
      </c>
      <c r="K112" s="31"/>
      <c r="L112" s="31"/>
      <c r="M112" s="31"/>
      <c r="N112" s="24">
        <f t="shared" si="17"/>
        <v>0</v>
      </c>
      <c r="O112" s="31">
        <v>1</v>
      </c>
      <c r="P112" s="31"/>
      <c r="Q112" s="32"/>
      <c r="R112" s="30">
        <f t="shared" si="18"/>
        <v>3.193</v>
      </c>
    </row>
    <row r="113" spans="1:18" s="33" customFormat="1" ht="24">
      <c r="A113" s="18">
        <f t="shared" si="19"/>
        <v>110</v>
      </c>
      <c r="B113" s="18" t="s">
        <v>184</v>
      </c>
      <c r="C113" s="20" t="s">
        <v>36</v>
      </c>
      <c r="D113" s="20"/>
      <c r="E113" s="12">
        <v>0</v>
      </c>
      <c r="F113" s="22">
        <v>6.36</v>
      </c>
      <c r="G113" s="23">
        <f t="shared" si="15"/>
        <v>1.9080000000000004</v>
      </c>
      <c r="H113" s="31"/>
      <c r="I113" s="31"/>
      <c r="J113" s="25">
        <f t="shared" si="16"/>
        <v>1.9080000000000004</v>
      </c>
      <c r="K113" s="31"/>
      <c r="L113" s="31"/>
      <c r="M113" s="31"/>
      <c r="N113" s="24">
        <f t="shared" si="17"/>
        <v>0</v>
      </c>
      <c r="O113" s="31">
        <v>1</v>
      </c>
      <c r="P113"/>
      <c r="Q113" s="32"/>
      <c r="R113" s="30">
        <f t="shared" si="18"/>
        <v>2.9080000000000004</v>
      </c>
    </row>
    <row r="114" spans="1:18" s="33" customFormat="1" ht="24">
      <c r="A114" s="18">
        <f t="shared" si="19"/>
        <v>111</v>
      </c>
      <c r="B114" s="18" t="s">
        <v>185</v>
      </c>
      <c r="C114" s="20" t="s">
        <v>26</v>
      </c>
      <c r="D114" s="20"/>
      <c r="E114" s="12">
        <v>2.488</v>
      </c>
      <c r="F114" s="22">
        <v>6.75</v>
      </c>
      <c r="G114" s="23">
        <f t="shared" si="15"/>
        <v>2.0250000000000004</v>
      </c>
      <c r="H114" s="31"/>
      <c r="I114" s="31"/>
      <c r="J114" s="25">
        <f t="shared" si="16"/>
        <v>2.0250000000000004</v>
      </c>
      <c r="K114" s="31"/>
      <c r="L114" s="31"/>
      <c r="M114" s="31"/>
      <c r="N114" s="24">
        <f t="shared" si="17"/>
        <v>0</v>
      </c>
      <c r="O114" s="31">
        <v>1</v>
      </c>
      <c r="P114" s="31"/>
      <c r="Q114" s="32"/>
      <c r="R114" s="30">
        <f t="shared" si="18"/>
        <v>5.513</v>
      </c>
    </row>
    <row r="115" spans="1:18" s="33" customFormat="1" ht="36">
      <c r="A115" s="18">
        <f t="shared" si="19"/>
        <v>112</v>
      </c>
      <c r="B115" s="18" t="s">
        <v>186</v>
      </c>
      <c r="C115" s="20" t="s">
        <v>77</v>
      </c>
      <c r="D115" s="20"/>
      <c r="E115" s="12">
        <v>0.4</v>
      </c>
      <c r="F115" s="22">
        <v>7.29</v>
      </c>
      <c r="G115" s="23">
        <f t="shared" si="15"/>
        <v>2.1870000000000003</v>
      </c>
      <c r="H115" s="31"/>
      <c r="I115" s="31"/>
      <c r="J115" s="25">
        <f t="shared" si="16"/>
        <v>2.1870000000000003</v>
      </c>
      <c r="K115" s="31"/>
      <c r="L115" s="31"/>
      <c r="M115" s="31"/>
      <c r="N115" s="24">
        <f t="shared" si="17"/>
        <v>0</v>
      </c>
      <c r="O115" s="31">
        <v>1</v>
      </c>
      <c r="P115" s="31"/>
      <c r="Q115" s="32"/>
      <c r="R115" s="30">
        <f t="shared" si="18"/>
        <v>3.587</v>
      </c>
    </row>
    <row r="116" spans="1:18" s="33" customFormat="1" ht="35.25" customHeight="1">
      <c r="A116" s="18">
        <f t="shared" si="19"/>
        <v>113</v>
      </c>
      <c r="B116" s="18" t="s">
        <v>187</v>
      </c>
      <c r="C116" s="20" t="s">
        <v>38</v>
      </c>
      <c r="D116" s="20"/>
      <c r="E116" s="12">
        <v>2.479</v>
      </c>
      <c r="F116" s="22">
        <v>6.43</v>
      </c>
      <c r="G116" s="23">
        <f t="shared" si="15"/>
        <v>1.9290000000000003</v>
      </c>
      <c r="H116" s="31"/>
      <c r="I116" s="31"/>
      <c r="J116" s="25">
        <f t="shared" si="16"/>
        <v>1.9290000000000003</v>
      </c>
      <c r="K116" s="31">
        <v>0.3</v>
      </c>
      <c r="L116" s="31"/>
      <c r="M116" s="31"/>
      <c r="N116" s="24">
        <f t="shared" si="17"/>
        <v>0.3</v>
      </c>
      <c r="O116" s="31">
        <v>1</v>
      </c>
      <c r="P116" s="31"/>
      <c r="Q116" s="36"/>
      <c r="R116" s="30">
        <f t="shared" si="18"/>
        <v>5.708</v>
      </c>
    </row>
    <row r="117" spans="1:18" s="33" customFormat="1" ht="12.75">
      <c r="A117" s="18">
        <f t="shared" si="19"/>
        <v>114</v>
      </c>
      <c r="B117" s="18" t="s">
        <v>188</v>
      </c>
      <c r="C117" s="20" t="s">
        <v>189</v>
      </c>
      <c r="D117" s="20"/>
      <c r="E117" s="12">
        <v>0.4</v>
      </c>
      <c r="F117" s="22">
        <v>7</v>
      </c>
      <c r="G117" s="23">
        <f t="shared" si="15"/>
        <v>2.1000000000000005</v>
      </c>
      <c r="H117" s="31"/>
      <c r="I117" s="31"/>
      <c r="J117" s="25">
        <f t="shared" si="16"/>
        <v>2.1000000000000005</v>
      </c>
      <c r="K117" s="31"/>
      <c r="L117" s="31"/>
      <c r="M117" s="31"/>
      <c r="N117" s="24">
        <f t="shared" si="17"/>
        <v>0</v>
      </c>
      <c r="O117" s="31">
        <v>1</v>
      </c>
      <c r="P117" s="31"/>
      <c r="Q117" s="32"/>
      <c r="R117" s="30">
        <f t="shared" si="18"/>
        <v>3.5000000000000004</v>
      </c>
    </row>
    <row r="118" spans="1:18" s="33" customFormat="1" ht="24">
      <c r="A118" s="18">
        <f t="shared" si="19"/>
        <v>115</v>
      </c>
      <c r="B118" s="18" t="s">
        <v>190</v>
      </c>
      <c r="C118" s="20" t="s">
        <v>36</v>
      </c>
      <c r="D118" s="20"/>
      <c r="E118" s="12">
        <v>0.16</v>
      </c>
      <c r="F118" s="22">
        <v>6.9</v>
      </c>
      <c r="G118" s="23">
        <f t="shared" si="15"/>
        <v>2.0700000000000003</v>
      </c>
      <c r="H118" s="31"/>
      <c r="I118" s="31"/>
      <c r="J118" s="25">
        <f t="shared" si="16"/>
        <v>2.0700000000000003</v>
      </c>
      <c r="K118" s="31"/>
      <c r="L118" s="31"/>
      <c r="M118" s="31"/>
      <c r="N118" s="24">
        <f t="shared" si="17"/>
        <v>0</v>
      </c>
      <c r="O118" s="31">
        <v>1</v>
      </c>
      <c r="P118" s="31"/>
      <c r="Q118" s="32"/>
      <c r="R118" s="30">
        <f t="shared" si="18"/>
        <v>3.2300000000000004</v>
      </c>
    </row>
    <row r="119" spans="1:18" s="33" customFormat="1" ht="23.25" customHeight="1">
      <c r="A119" s="18">
        <f t="shared" si="19"/>
        <v>116</v>
      </c>
      <c r="B119" s="18" t="s">
        <v>191</v>
      </c>
      <c r="C119" s="20" t="s">
        <v>38</v>
      </c>
      <c r="D119" s="20"/>
      <c r="E119" s="12">
        <v>1.079</v>
      </c>
      <c r="F119" s="22">
        <v>6.54</v>
      </c>
      <c r="G119" s="23">
        <f t="shared" si="15"/>
        <v>1.9620000000000004</v>
      </c>
      <c r="H119" s="31"/>
      <c r="I119" s="31"/>
      <c r="J119" s="25">
        <f t="shared" si="16"/>
        <v>1.9620000000000004</v>
      </c>
      <c r="K119" s="31"/>
      <c r="L119" s="31"/>
      <c r="M119" s="31"/>
      <c r="N119" s="24">
        <f t="shared" si="17"/>
        <v>0</v>
      </c>
      <c r="O119" s="31">
        <v>1</v>
      </c>
      <c r="P119" s="31"/>
      <c r="Q119" s="32"/>
      <c r="R119" s="30">
        <f t="shared" si="18"/>
        <v>4.041</v>
      </c>
    </row>
    <row r="120" spans="1:18" s="33" customFormat="1" ht="24">
      <c r="A120" s="18">
        <f t="shared" si="19"/>
        <v>117</v>
      </c>
      <c r="B120" s="18" t="s">
        <v>192</v>
      </c>
      <c r="C120" s="20" t="s">
        <v>46</v>
      </c>
      <c r="D120" s="20" t="s">
        <v>153</v>
      </c>
      <c r="E120" s="12">
        <v>0.378</v>
      </c>
      <c r="F120" s="22">
        <v>6.96</v>
      </c>
      <c r="G120" s="23">
        <f t="shared" si="15"/>
        <v>2.088</v>
      </c>
      <c r="H120" s="31">
        <v>0.5</v>
      </c>
      <c r="I120" s="31"/>
      <c r="J120" s="25">
        <f t="shared" si="16"/>
        <v>2.588</v>
      </c>
      <c r="K120" s="31"/>
      <c r="L120" s="31"/>
      <c r="M120" s="31"/>
      <c r="N120" s="24">
        <f t="shared" si="17"/>
        <v>0</v>
      </c>
      <c r="O120" s="31">
        <v>1</v>
      </c>
      <c r="P120" s="31"/>
      <c r="Q120" s="32"/>
      <c r="R120" s="30">
        <f t="shared" si="18"/>
        <v>3.966</v>
      </c>
    </row>
    <row r="121" spans="1:18" s="33" customFormat="1" ht="12.75">
      <c r="A121" s="18">
        <f t="shared" si="19"/>
        <v>118</v>
      </c>
      <c r="B121" s="18" t="s">
        <v>193</v>
      </c>
      <c r="C121" s="47" t="s">
        <v>41</v>
      </c>
      <c r="D121" s="21"/>
      <c r="E121" s="12">
        <v>0.4</v>
      </c>
      <c r="F121" s="22">
        <v>7.08</v>
      </c>
      <c r="G121" s="23">
        <f t="shared" si="15"/>
        <v>2.1240000000000006</v>
      </c>
      <c r="H121" s="31"/>
      <c r="I121" s="24"/>
      <c r="J121" s="25">
        <f t="shared" si="16"/>
        <v>2.1240000000000006</v>
      </c>
      <c r="K121" s="24"/>
      <c r="L121" s="24"/>
      <c r="M121" s="24"/>
      <c r="N121" s="24">
        <f t="shared" si="17"/>
        <v>0</v>
      </c>
      <c r="O121" s="24">
        <v>1</v>
      </c>
      <c r="P121" s="24"/>
      <c r="Q121" s="29"/>
      <c r="R121" s="30">
        <f t="shared" si="18"/>
        <v>3.5240000000000005</v>
      </c>
    </row>
    <row r="122" spans="1:18" s="33" customFormat="1" ht="23.25" customHeight="1">
      <c r="A122" s="18">
        <f t="shared" si="19"/>
        <v>119</v>
      </c>
      <c r="B122" s="18" t="s">
        <v>194</v>
      </c>
      <c r="C122" s="20" t="s">
        <v>38</v>
      </c>
      <c r="D122" s="20"/>
      <c r="E122" s="12">
        <v>0</v>
      </c>
      <c r="F122" s="22">
        <v>7.15</v>
      </c>
      <c r="G122" s="23">
        <f t="shared" si="15"/>
        <v>2.1450000000000005</v>
      </c>
      <c r="H122" s="31"/>
      <c r="I122" s="31"/>
      <c r="J122" s="25">
        <f t="shared" si="16"/>
        <v>2.1450000000000005</v>
      </c>
      <c r="K122" s="31"/>
      <c r="L122" s="31">
        <v>2</v>
      </c>
      <c r="M122" s="31"/>
      <c r="N122" s="24">
        <f t="shared" si="17"/>
        <v>2</v>
      </c>
      <c r="O122" s="31">
        <v>1</v>
      </c>
      <c r="P122" s="31"/>
      <c r="Q122" s="32"/>
      <c r="R122" s="30">
        <f t="shared" si="18"/>
        <v>5.1450000000000005</v>
      </c>
    </row>
    <row r="123" spans="1:18" ht="30.75" customHeight="1">
      <c r="A123" s="18">
        <f t="shared" si="19"/>
        <v>120</v>
      </c>
      <c r="B123" s="18" t="s">
        <v>195</v>
      </c>
      <c r="C123" s="20" t="s">
        <v>38</v>
      </c>
      <c r="D123" s="20"/>
      <c r="E123" s="12">
        <v>0</v>
      </c>
      <c r="F123" s="22">
        <v>6.59</v>
      </c>
      <c r="G123" s="23">
        <f t="shared" si="15"/>
        <v>1.9770000000000003</v>
      </c>
      <c r="H123" s="31"/>
      <c r="I123" s="31"/>
      <c r="J123" s="25">
        <f t="shared" si="16"/>
        <v>1.9770000000000003</v>
      </c>
      <c r="K123" s="31"/>
      <c r="L123" s="31"/>
      <c r="M123" s="31"/>
      <c r="N123" s="24">
        <f t="shared" si="17"/>
        <v>0</v>
      </c>
      <c r="O123" s="31">
        <v>1</v>
      </c>
      <c r="P123" s="31"/>
      <c r="Q123" s="32"/>
      <c r="R123" s="30">
        <f t="shared" si="18"/>
        <v>2.9770000000000003</v>
      </c>
    </row>
    <row r="124" spans="1:18" s="33" customFormat="1" ht="24">
      <c r="A124" s="18">
        <f t="shared" si="19"/>
        <v>121</v>
      </c>
      <c r="B124" s="18" t="s">
        <v>196</v>
      </c>
      <c r="C124" s="20" t="s">
        <v>197</v>
      </c>
      <c r="D124" s="20"/>
      <c r="E124" s="12">
        <v>0.548</v>
      </c>
      <c r="F124" s="22">
        <v>7.55</v>
      </c>
      <c r="G124" s="23">
        <f t="shared" si="15"/>
        <v>2.265</v>
      </c>
      <c r="H124" s="31"/>
      <c r="I124" s="31"/>
      <c r="J124" s="25">
        <f t="shared" si="16"/>
        <v>2.265</v>
      </c>
      <c r="K124" s="31"/>
      <c r="L124" s="31"/>
      <c r="M124" s="31"/>
      <c r="N124" s="24">
        <f t="shared" si="17"/>
        <v>0</v>
      </c>
      <c r="O124" s="31">
        <v>1</v>
      </c>
      <c r="P124" s="31"/>
      <c r="Q124" s="32"/>
      <c r="R124" s="30">
        <f t="shared" si="18"/>
        <v>3.813</v>
      </c>
    </row>
    <row r="125" spans="1:18" s="33" customFormat="1" ht="12.75">
      <c r="A125" s="18">
        <f t="shared" si="19"/>
        <v>122</v>
      </c>
      <c r="B125" s="49" t="s">
        <v>198</v>
      </c>
      <c r="C125" s="20" t="s">
        <v>28</v>
      </c>
      <c r="D125" s="20"/>
      <c r="E125" s="12">
        <v>0</v>
      </c>
      <c r="F125" s="22">
        <v>6.75</v>
      </c>
      <c r="G125" s="23">
        <f t="shared" si="15"/>
        <v>2.0250000000000004</v>
      </c>
      <c r="H125" s="31"/>
      <c r="I125" s="31"/>
      <c r="J125" s="25">
        <f t="shared" si="16"/>
        <v>2.0250000000000004</v>
      </c>
      <c r="K125" s="31"/>
      <c r="L125" s="31"/>
      <c r="M125" s="31"/>
      <c r="N125" s="24">
        <f t="shared" si="17"/>
        <v>0</v>
      </c>
      <c r="O125" s="31">
        <v>1</v>
      </c>
      <c r="P125" s="31"/>
      <c r="Q125" s="32"/>
      <c r="R125" s="30">
        <f t="shared" si="18"/>
        <v>3.0250000000000004</v>
      </c>
    </row>
    <row r="126" spans="1:18" s="33" customFormat="1" ht="12.75">
      <c r="A126" s="18">
        <f t="shared" si="19"/>
        <v>123</v>
      </c>
      <c r="B126" s="18" t="s">
        <v>199</v>
      </c>
      <c r="C126" s="20" t="s">
        <v>86</v>
      </c>
      <c r="D126" s="20" t="s">
        <v>36</v>
      </c>
      <c r="E126" s="12">
        <v>0</v>
      </c>
      <c r="F126" s="22">
        <v>6.33</v>
      </c>
      <c r="G126" s="23">
        <f t="shared" si="15"/>
        <v>1.8990000000000002</v>
      </c>
      <c r="H126">
        <v>0.5</v>
      </c>
      <c r="I126" s="31"/>
      <c r="J126" s="25">
        <f t="shared" si="16"/>
        <v>2.399</v>
      </c>
      <c r="K126" s="31">
        <v>0.6</v>
      </c>
      <c r="L126" s="31"/>
      <c r="M126" s="31"/>
      <c r="N126" s="24">
        <f t="shared" si="17"/>
        <v>0.6</v>
      </c>
      <c r="O126" s="31">
        <v>1</v>
      </c>
      <c r="P126" s="31"/>
      <c r="Q126" s="32"/>
      <c r="R126" s="30">
        <f t="shared" si="18"/>
        <v>3.999</v>
      </c>
    </row>
    <row r="127" spans="1:18" s="33" customFormat="1" ht="12.75">
      <c r="A127" s="18">
        <f t="shared" si="19"/>
        <v>124</v>
      </c>
      <c r="B127" s="18" t="s">
        <v>200</v>
      </c>
      <c r="C127" s="20" t="s">
        <v>55</v>
      </c>
      <c r="D127" s="20"/>
      <c r="E127" s="12">
        <v>0.64</v>
      </c>
      <c r="F127" s="22">
        <v>6.7</v>
      </c>
      <c r="G127" s="23">
        <f t="shared" si="15"/>
        <v>2.0100000000000002</v>
      </c>
      <c r="H127" s="31"/>
      <c r="I127" s="31"/>
      <c r="J127" s="25">
        <f t="shared" si="16"/>
        <v>2.0100000000000002</v>
      </c>
      <c r="K127" s="31">
        <v>0.6</v>
      </c>
      <c r="L127" s="31"/>
      <c r="M127" s="31"/>
      <c r="N127" s="24">
        <f t="shared" si="17"/>
        <v>0.6</v>
      </c>
      <c r="O127" s="31">
        <v>1</v>
      </c>
      <c r="P127" s="31"/>
      <c r="Q127" s="32"/>
      <c r="R127" s="30">
        <f t="shared" si="18"/>
        <v>4.25</v>
      </c>
    </row>
    <row r="128" spans="1:18" s="33" customFormat="1" ht="48">
      <c r="A128" s="18">
        <f t="shared" si="19"/>
        <v>125</v>
      </c>
      <c r="B128" s="18" t="s">
        <v>201</v>
      </c>
      <c r="C128" s="20" t="s">
        <v>202</v>
      </c>
      <c r="D128" s="20" t="s">
        <v>203</v>
      </c>
      <c r="E128" s="12">
        <v>3.261</v>
      </c>
      <c r="F128" s="22">
        <v>7.04</v>
      </c>
      <c r="G128" s="23">
        <f t="shared" si="15"/>
        <v>2.1120000000000005</v>
      </c>
      <c r="H128" s="31">
        <v>0.5</v>
      </c>
      <c r="I128" s="31"/>
      <c r="J128" s="25">
        <f t="shared" si="16"/>
        <v>2.6120000000000005</v>
      </c>
      <c r="K128" s="31"/>
      <c r="L128" s="31"/>
      <c r="M128" s="31"/>
      <c r="N128" s="24">
        <f t="shared" si="17"/>
        <v>0</v>
      </c>
      <c r="O128" s="31">
        <v>1</v>
      </c>
      <c r="P128" s="31"/>
      <c r="Q128" s="32"/>
      <c r="R128" s="30">
        <f t="shared" si="18"/>
        <v>6.873000000000001</v>
      </c>
    </row>
    <row r="129" spans="1:18" s="33" customFormat="1" ht="36">
      <c r="A129" s="18">
        <f t="shared" si="19"/>
        <v>126</v>
      </c>
      <c r="B129" s="18" t="s">
        <v>204</v>
      </c>
      <c r="C129" s="20" t="s">
        <v>205</v>
      </c>
      <c r="D129" s="20" t="s">
        <v>206</v>
      </c>
      <c r="E129" s="12">
        <v>0</v>
      </c>
      <c r="F129" s="22">
        <v>7.04</v>
      </c>
      <c r="G129" s="23">
        <f t="shared" si="15"/>
        <v>2.1120000000000005</v>
      </c>
      <c r="H129" s="31"/>
      <c r="I129" s="31"/>
      <c r="J129" s="25">
        <f t="shared" si="16"/>
        <v>2.1120000000000005</v>
      </c>
      <c r="K129" s="31"/>
      <c r="L129" s="31"/>
      <c r="M129" s="31"/>
      <c r="N129" s="24">
        <f t="shared" si="17"/>
        <v>0</v>
      </c>
      <c r="O129" s="31">
        <v>1</v>
      </c>
      <c r="P129" s="31"/>
      <c r="Q129" s="32"/>
      <c r="R129" s="30">
        <f t="shared" si="18"/>
        <v>3.1120000000000005</v>
      </c>
    </row>
    <row r="130" spans="1:18" ht="24">
      <c r="A130" s="18">
        <f t="shared" si="19"/>
        <v>127</v>
      </c>
      <c r="B130" s="18" t="s">
        <v>207</v>
      </c>
      <c r="C130" s="20" t="s">
        <v>26</v>
      </c>
      <c r="D130" s="20"/>
      <c r="E130" s="12">
        <v>0.4</v>
      </c>
      <c r="F130" s="22">
        <v>6.27</v>
      </c>
      <c r="G130" s="23">
        <f t="shared" si="15"/>
        <v>1.8810000000000002</v>
      </c>
      <c r="H130" s="31"/>
      <c r="I130" s="31">
        <v>1</v>
      </c>
      <c r="J130" s="25">
        <f t="shared" si="16"/>
        <v>2.8810000000000002</v>
      </c>
      <c r="K130" s="31"/>
      <c r="L130" s="31"/>
      <c r="M130" s="31"/>
      <c r="N130" s="24">
        <f t="shared" si="17"/>
        <v>0</v>
      </c>
      <c r="O130" s="31">
        <v>1</v>
      </c>
      <c r="P130" s="31"/>
      <c r="Q130" s="32"/>
      <c r="R130" s="30">
        <f t="shared" si="18"/>
        <v>4.281000000000001</v>
      </c>
    </row>
    <row r="131" spans="1:18" s="33" customFormat="1" ht="48">
      <c r="A131" s="18">
        <f t="shared" si="19"/>
        <v>128</v>
      </c>
      <c r="B131" s="18" t="s">
        <v>208</v>
      </c>
      <c r="C131" s="20" t="s">
        <v>209</v>
      </c>
      <c r="D131" s="20"/>
      <c r="E131" s="12">
        <v>0</v>
      </c>
      <c r="F131" s="22">
        <v>7.07</v>
      </c>
      <c r="G131" s="23">
        <f t="shared" si="15"/>
        <v>2.1210000000000004</v>
      </c>
      <c r="H131" s="31"/>
      <c r="I131" s="31"/>
      <c r="J131" s="25">
        <f t="shared" si="16"/>
        <v>2.1210000000000004</v>
      </c>
      <c r="K131" s="31">
        <v>0.3</v>
      </c>
      <c r="L131" s="31"/>
      <c r="M131" s="31"/>
      <c r="N131" s="24">
        <f t="shared" si="17"/>
        <v>0.3</v>
      </c>
      <c r="O131" s="31">
        <v>1</v>
      </c>
      <c r="P131" s="31"/>
      <c r="Q131" s="32"/>
      <c r="R131" s="30">
        <f t="shared" si="18"/>
        <v>3.4210000000000003</v>
      </c>
    </row>
    <row r="132" spans="1:18" s="33" customFormat="1" ht="36">
      <c r="A132" s="18">
        <f t="shared" si="19"/>
        <v>129</v>
      </c>
      <c r="B132" s="18" t="s">
        <v>210</v>
      </c>
      <c r="C132" s="20" t="s">
        <v>31</v>
      </c>
      <c r="D132" s="20"/>
      <c r="E132" s="12">
        <v>0</v>
      </c>
      <c r="F132" s="22">
        <v>5.91</v>
      </c>
      <c r="G132" s="23">
        <f>F132*0.3</f>
        <v>1.7730000000000004</v>
      </c>
      <c r="H132" s="31"/>
      <c r="I132" s="31"/>
      <c r="J132" s="25">
        <f>G132+H132+I132</f>
        <v>1.7730000000000004</v>
      </c>
      <c r="K132" s="31"/>
      <c r="L132" s="31"/>
      <c r="M132" s="31"/>
      <c r="N132" s="24">
        <f>K132+L132+M132</f>
        <v>0</v>
      </c>
      <c r="O132" s="31">
        <v>1</v>
      </c>
      <c r="P132" s="31"/>
      <c r="Q132" s="32"/>
      <c r="R132" s="30">
        <f aca="true" t="shared" si="20" ref="R132:R145">E132+J132+N132+O132+P132</f>
        <v>2.7730000000000006</v>
      </c>
    </row>
    <row r="133" spans="1:18" s="33" customFormat="1" ht="12.75">
      <c r="A133" s="18">
        <f aca="true" t="shared" si="21" ref="A133:A144">A132+1</f>
        <v>130</v>
      </c>
      <c r="B133" s="18" t="s">
        <v>211</v>
      </c>
      <c r="C133" s="20" t="s">
        <v>55</v>
      </c>
      <c r="D133" s="20"/>
      <c r="E133" s="12">
        <v>0.464</v>
      </c>
      <c r="F133" s="22">
        <v>6.67</v>
      </c>
      <c r="G133" s="23">
        <f>F133*0.3</f>
        <v>2.0010000000000003</v>
      </c>
      <c r="H133" s="31">
        <v>0.5</v>
      </c>
      <c r="I133" s="31"/>
      <c r="J133" s="25">
        <f>G133+H133+I133</f>
        <v>2.5010000000000003</v>
      </c>
      <c r="K133" s="31"/>
      <c r="L133" s="31"/>
      <c r="M133" s="31"/>
      <c r="N133" s="24">
        <f>K133+L133+M133</f>
        <v>0</v>
      </c>
      <c r="O133" s="31">
        <v>1</v>
      </c>
      <c r="P133" s="31"/>
      <c r="Q133" s="32"/>
      <c r="R133" s="30">
        <f t="shared" si="20"/>
        <v>3.9650000000000003</v>
      </c>
    </row>
    <row r="134" spans="1:18" s="33" customFormat="1" ht="24">
      <c r="A134" s="18">
        <f t="shared" si="21"/>
        <v>131</v>
      </c>
      <c r="B134" s="18" t="s">
        <v>212</v>
      </c>
      <c r="C134" s="20" t="s">
        <v>174</v>
      </c>
      <c r="D134" s="20"/>
      <c r="E134" s="12">
        <v>1.133</v>
      </c>
      <c r="F134" s="22">
        <v>6.63</v>
      </c>
      <c r="G134" s="23">
        <f>F134*0.3</f>
        <v>1.9890000000000003</v>
      </c>
      <c r="H134" s="31"/>
      <c r="I134" s="31"/>
      <c r="J134" s="25">
        <f>G134+H134+I134</f>
        <v>1.9890000000000003</v>
      </c>
      <c r="K134" s="31">
        <v>0.3</v>
      </c>
      <c r="L134" s="31"/>
      <c r="M134" s="31"/>
      <c r="N134" s="24">
        <f>K134+L134+M134</f>
        <v>0.3</v>
      </c>
      <c r="O134" s="31">
        <v>1</v>
      </c>
      <c r="P134" s="31"/>
      <c r="Q134" s="32"/>
      <c r="R134" s="30">
        <f t="shared" si="20"/>
        <v>4.422000000000001</v>
      </c>
    </row>
    <row r="135" spans="1:18" s="33" customFormat="1" ht="36">
      <c r="A135" s="18">
        <f t="shared" si="21"/>
        <v>132</v>
      </c>
      <c r="B135" s="18" t="s">
        <v>213</v>
      </c>
      <c r="C135" s="20" t="s">
        <v>174</v>
      </c>
      <c r="D135" s="20" t="s">
        <v>214</v>
      </c>
      <c r="E135" s="12">
        <v>0.595</v>
      </c>
      <c r="F135" s="22">
        <v>6.76</v>
      </c>
      <c r="G135" s="23">
        <f>F135*0.3</f>
        <v>2.028</v>
      </c>
      <c r="H135" s="31"/>
      <c r="I135" s="31"/>
      <c r="J135" s="25">
        <f>G135+H135+I135</f>
        <v>2.028</v>
      </c>
      <c r="K135" s="31">
        <v>0.3</v>
      </c>
      <c r="L135" s="31"/>
      <c r="M135" s="31"/>
      <c r="N135" s="24">
        <f>K135+L135+M135</f>
        <v>0.3</v>
      </c>
      <c r="O135" s="31">
        <v>1</v>
      </c>
      <c r="P135" s="31"/>
      <c r="Q135" s="32"/>
      <c r="R135" s="30">
        <f t="shared" si="20"/>
        <v>3.923</v>
      </c>
    </row>
    <row r="136" spans="1:18" s="33" customFormat="1" ht="12.75">
      <c r="A136" s="18">
        <f t="shared" si="21"/>
        <v>133</v>
      </c>
      <c r="B136" s="18" t="s">
        <v>215</v>
      </c>
      <c r="C136" s="20" t="s">
        <v>86</v>
      </c>
      <c r="D136" s="20"/>
      <c r="E136" s="12">
        <v>0.4</v>
      </c>
      <c r="F136" s="22">
        <v>7.37</v>
      </c>
      <c r="G136" s="23">
        <f>F136*0.3</f>
        <v>2.2110000000000003</v>
      </c>
      <c r="H136" s="31"/>
      <c r="I136" s="31"/>
      <c r="J136" s="25">
        <f>G136+H136+I136</f>
        <v>2.2110000000000003</v>
      </c>
      <c r="K136" s="31"/>
      <c r="L136" s="31"/>
      <c r="M136" s="31"/>
      <c r="N136" s="24">
        <f>K136+L136+M136</f>
        <v>0</v>
      </c>
      <c r="O136" s="31">
        <v>1</v>
      </c>
      <c r="P136" s="31"/>
      <c r="Q136" s="32"/>
      <c r="R136" s="30">
        <f t="shared" si="20"/>
        <v>3.611</v>
      </c>
    </row>
    <row r="137" spans="1:18" s="33" customFormat="1" ht="12.75">
      <c r="A137" s="18">
        <f t="shared" si="21"/>
        <v>134</v>
      </c>
      <c r="B137" s="18" t="s">
        <v>216</v>
      </c>
      <c r="C137" s="20" t="s">
        <v>65</v>
      </c>
      <c r="D137" s="20"/>
      <c r="E137" s="12">
        <v>0</v>
      </c>
      <c r="F137" s="22">
        <v>6.76</v>
      </c>
      <c r="G137" s="23">
        <f>F137*0.3</f>
        <v>2.028</v>
      </c>
      <c r="H137" s="31"/>
      <c r="I137" s="31"/>
      <c r="J137" s="25">
        <f>G137+H137+I137</f>
        <v>2.028</v>
      </c>
      <c r="K137" s="31"/>
      <c r="L137" s="31"/>
      <c r="M137" s="31"/>
      <c r="N137" s="24">
        <f>K137+L137+M137</f>
        <v>0</v>
      </c>
      <c r="O137" s="31">
        <v>1</v>
      </c>
      <c r="P137" s="31"/>
      <c r="Q137" s="32"/>
      <c r="R137" s="30">
        <f t="shared" si="20"/>
        <v>3.028</v>
      </c>
    </row>
    <row r="138" spans="1:18" s="33" customFormat="1" ht="24">
      <c r="A138" s="18">
        <f t="shared" si="21"/>
        <v>135</v>
      </c>
      <c r="B138" s="18" t="s">
        <v>217</v>
      </c>
      <c r="C138" s="20" t="s">
        <v>26</v>
      </c>
      <c r="D138" s="20"/>
      <c r="E138" s="12">
        <v>3.036</v>
      </c>
      <c r="F138" s="22">
        <v>6.8</v>
      </c>
      <c r="G138" s="23">
        <f>F138*0.3</f>
        <v>2.04</v>
      </c>
      <c r="H138" s="31"/>
      <c r="I138" s="31"/>
      <c r="J138" s="25">
        <f>G138+H138+I138</f>
        <v>2.04</v>
      </c>
      <c r="K138" s="31">
        <v>1.1</v>
      </c>
      <c r="L138" s="31"/>
      <c r="M138" s="31"/>
      <c r="N138" s="24">
        <f>K138+L138+M138</f>
        <v>1.1</v>
      </c>
      <c r="O138" s="31">
        <v>1</v>
      </c>
      <c r="P138" s="31"/>
      <c r="Q138" s="32"/>
      <c r="R138" s="30">
        <f t="shared" si="20"/>
        <v>7.176</v>
      </c>
    </row>
    <row r="139" spans="1:18" s="33" customFormat="1" ht="24">
      <c r="A139" s="18">
        <f t="shared" si="21"/>
        <v>136</v>
      </c>
      <c r="B139" s="18" t="s">
        <v>218</v>
      </c>
      <c r="C139" s="20" t="s">
        <v>49</v>
      </c>
      <c r="D139" s="20" t="s">
        <v>70</v>
      </c>
      <c r="E139" s="12">
        <v>2.523</v>
      </c>
      <c r="F139" s="22">
        <v>8.04</v>
      </c>
      <c r="G139" s="23">
        <f>F139*0.3</f>
        <v>2.412</v>
      </c>
      <c r="H139" s="31">
        <v>0.5</v>
      </c>
      <c r="I139" s="31"/>
      <c r="J139" s="25">
        <f>G139+H139+I139</f>
        <v>2.912</v>
      </c>
      <c r="K139" s="31">
        <v>1.1</v>
      </c>
      <c r="L139" s="31"/>
      <c r="M139" s="31"/>
      <c r="N139" s="24">
        <f>K139+L139+M139</f>
        <v>1.1</v>
      </c>
      <c r="O139" s="31">
        <v>1</v>
      </c>
      <c r="P139" s="31"/>
      <c r="Q139" s="32"/>
      <c r="R139" s="30">
        <f t="shared" si="20"/>
        <v>7.535</v>
      </c>
    </row>
    <row r="140" spans="1:18" s="33" customFormat="1" ht="12.75">
      <c r="A140" s="18">
        <f t="shared" si="21"/>
        <v>137</v>
      </c>
      <c r="B140" s="18" t="s">
        <v>219</v>
      </c>
      <c r="C140" s="47" t="s">
        <v>36</v>
      </c>
      <c r="D140" s="19"/>
      <c r="E140" s="12">
        <v>0</v>
      </c>
      <c r="F140" s="22">
        <v>8.25</v>
      </c>
      <c r="G140" s="23">
        <f>F140*0.3</f>
        <v>2.4750000000000005</v>
      </c>
      <c r="H140" s="24"/>
      <c r="I140" s="24"/>
      <c r="J140" s="25">
        <f>G140+H140+I140</f>
        <v>2.4750000000000005</v>
      </c>
      <c r="K140" s="24"/>
      <c r="L140" s="24"/>
      <c r="M140" s="24"/>
      <c r="N140" s="24">
        <f>K140+L140+M140</f>
        <v>0</v>
      </c>
      <c r="O140" s="24">
        <v>1</v>
      </c>
      <c r="P140" s="24"/>
      <c r="Q140" s="29"/>
      <c r="R140" s="30">
        <f t="shared" si="20"/>
        <v>3.4750000000000005</v>
      </c>
    </row>
    <row r="141" spans="1:18" s="33" customFormat="1" ht="27" customHeight="1">
      <c r="A141" s="18">
        <f t="shared" si="21"/>
        <v>138</v>
      </c>
      <c r="B141" s="18" t="s">
        <v>220</v>
      </c>
      <c r="C141" s="20" t="s">
        <v>38</v>
      </c>
      <c r="D141" s="20"/>
      <c r="E141" s="12">
        <v>0</v>
      </c>
      <c r="F141" s="22">
        <v>6.93</v>
      </c>
      <c r="G141" s="23">
        <f>F141*0.3</f>
        <v>2.079</v>
      </c>
      <c r="H141" s="31"/>
      <c r="I141" s="31"/>
      <c r="J141" s="25">
        <f>G141+H141+I141</f>
        <v>2.079</v>
      </c>
      <c r="K141" s="31"/>
      <c r="L141" s="31"/>
      <c r="M141" s="31"/>
      <c r="N141" s="24">
        <f>K141+L141+M141</f>
        <v>0</v>
      </c>
      <c r="O141" s="31">
        <v>1</v>
      </c>
      <c r="P141" s="31"/>
      <c r="Q141" s="32"/>
      <c r="R141" s="30">
        <f t="shared" si="20"/>
        <v>3.079</v>
      </c>
    </row>
    <row r="142" spans="1:18" s="33" customFormat="1" ht="26.25" customHeight="1">
      <c r="A142" s="18">
        <f t="shared" si="21"/>
        <v>139</v>
      </c>
      <c r="B142" s="18" t="s">
        <v>221</v>
      </c>
      <c r="C142" s="20" t="s">
        <v>36</v>
      </c>
      <c r="D142" s="20" t="s">
        <v>65</v>
      </c>
      <c r="E142" s="12">
        <v>0</v>
      </c>
      <c r="F142" s="22">
        <v>8.88</v>
      </c>
      <c r="G142" s="23">
        <f>F142*0.3</f>
        <v>2.6640000000000006</v>
      </c>
      <c r="H142" s="31"/>
      <c r="I142" s="31"/>
      <c r="J142" s="25">
        <f>G142+H142+I142</f>
        <v>2.6640000000000006</v>
      </c>
      <c r="K142" s="31"/>
      <c r="L142" s="31"/>
      <c r="M142" s="31"/>
      <c r="N142" s="24">
        <f>K142+L142+M142</f>
        <v>0</v>
      </c>
      <c r="O142" s="31">
        <v>1</v>
      </c>
      <c r="P142" s="31"/>
      <c r="Q142" s="32"/>
      <c r="R142" s="30">
        <f t="shared" si="20"/>
        <v>3.6640000000000006</v>
      </c>
    </row>
    <row r="143" spans="1:18" s="33" customFormat="1" ht="27" customHeight="1">
      <c r="A143" s="18">
        <f t="shared" si="21"/>
        <v>140</v>
      </c>
      <c r="B143" s="18" t="s">
        <v>222</v>
      </c>
      <c r="C143" s="20" t="s">
        <v>38</v>
      </c>
      <c r="D143" s="20"/>
      <c r="E143" s="12">
        <v>0.6</v>
      </c>
      <c r="F143" s="22">
        <v>6.94</v>
      </c>
      <c r="G143" s="23">
        <f>F143*0.3</f>
        <v>2.0820000000000003</v>
      </c>
      <c r="H143" s="31"/>
      <c r="I143" s="31"/>
      <c r="J143" s="25">
        <f>G143+H143+I143</f>
        <v>2.0820000000000003</v>
      </c>
      <c r="K143" s="31"/>
      <c r="L143" s="31"/>
      <c r="M143" s="31"/>
      <c r="N143" s="24">
        <f>K143+L143+M143</f>
        <v>0</v>
      </c>
      <c r="O143" s="31">
        <v>1</v>
      </c>
      <c r="P143" s="31"/>
      <c r="Q143" s="32"/>
      <c r="R143" s="30">
        <f t="shared" si="20"/>
        <v>3.6820000000000004</v>
      </c>
    </row>
    <row r="144" spans="1:18" s="33" customFormat="1" ht="24">
      <c r="A144" s="18">
        <f t="shared" si="21"/>
        <v>141</v>
      </c>
      <c r="B144" s="18" t="s">
        <v>223</v>
      </c>
      <c r="C144" s="20" t="s">
        <v>46</v>
      </c>
      <c r="D144" s="20" t="s">
        <v>224</v>
      </c>
      <c r="E144" s="12">
        <v>0</v>
      </c>
      <c r="F144" s="22">
        <v>6.55</v>
      </c>
      <c r="G144" s="23">
        <f>F144*0.3</f>
        <v>1.9650000000000003</v>
      </c>
      <c r="H144" s="31"/>
      <c r="I144" s="31"/>
      <c r="J144" s="25">
        <f>G144+H144+I144</f>
        <v>1.9650000000000003</v>
      </c>
      <c r="K144" s="31"/>
      <c r="L144" s="31"/>
      <c r="M144" s="31"/>
      <c r="N144" s="24">
        <f>K144+L144+M144</f>
        <v>0</v>
      </c>
      <c r="O144" s="31">
        <v>1</v>
      </c>
      <c r="P144" s="31"/>
      <c r="Q144" s="32"/>
      <c r="R144" s="30">
        <f t="shared" si="20"/>
        <v>2.9650000000000003</v>
      </c>
    </row>
    <row r="145" spans="1:18" s="33" customFormat="1" ht="12.75">
      <c r="A145" s="50"/>
      <c r="B145" s="50"/>
      <c r="C145" s="51"/>
      <c r="D145" s="51"/>
      <c r="E145" s="52"/>
      <c r="F145" s="53"/>
      <c r="G145" s="53"/>
      <c r="H145" s="54"/>
      <c r="I145" s="54"/>
      <c r="J145" s="54"/>
      <c r="K145" s="54"/>
      <c r="L145" s="54"/>
      <c r="M145" s="54"/>
      <c r="N145" s="55"/>
      <c r="O145" s="54"/>
      <c r="P145" s="54"/>
      <c r="Q145" s="56"/>
      <c r="R145" s="34">
        <f t="shared" si="20"/>
        <v>0</v>
      </c>
    </row>
    <row r="146" spans="1:18" s="33" customFormat="1" ht="12">
      <c r="A146" s="50"/>
      <c r="B146" s="50"/>
      <c r="C146" s="51"/>
      <c r="D146" s="51"/>
      <c r="E146" s="52"/>
      <c r="F146" s="57"/>
      <c r="G146" s="53"/>
      <c r="H146" s="54"/>
      <c r="I146" s="54"/>
      <c r="J146" s="54"/>
      <c r="K146" s="54"/>
      <c r="L146" s="54"/>
      <c r="M146" s="54"/>
      <c r="N146" s="54"/>
      <c r="O146" s="54"/>
      <c r="P146" s="54"/>
      <c r="Q146" s="56"/>
      <c r="R146" s="58"/>
    </row>
    <row r="147" spans="1:18" s="33" customFormat="1" ht="12">
      <c r="A147" s="50"/>
      <c r="B147" s="50"/>
      <c r="C147" s="51"/>
      <c r="D147" s="51"/>
      <c r="E147" s="52"/>
      <c r="F147" s="57"/>
      <c r="G147" s="53"/>
      <c r="H147" s="54"/>
      <c r="I147" s="54"/>
      <c r="J147" s="54"/>
      <c r="K147" s="54"/>
      <c r="L147" s="54"/>
      <c r="M147" s="54"/>
      <c r="N147" s="54"/>
      <c r="O147" s="54"/>
      <c r="P147" s="54"/>
      <c r="Q147" s="56"/>
      <c r="R147" s="58"/>
    </row>
    <row r="148" spans="1:18" s="33" customFormat="1" ht="12">
      <c r="A148" s="50"/>
      <c r="B148" s="50"/>
      <c r="C148" s="51"/>
      <c r="D148" s="51"/>
      <c r="E148" s="52"/>
      <c r="F148" s="57"/>
      <c r="G148" s="53"/>
      <c r="H148" s="54"/>
      <c r="I148" s="54"/>
      <c r="J148" s="54"/>
      <c r="K148" s="54"/>
      <c r="L148" s="54"/>
      <c r="M148" s="54"/>
      <c r="N148" s="54"/>
      <c r="O148" s="54"/>
      <c r="P148" s="54"/>
      <c r="Q148" s="56"/>
      <c r="R148" s="58"/>
    </row>
    <row r="149" spans="1:18" s="33" customFormat="1" ht="12">
      <c r="A149" s="50"/>
      <c r="B149" s="50"/>
      <c r="C149" s="51"/>
      <c r="D149" s="51"/>
      <c r="E149" s="52"/>
      <c r="F149" s="57"/>
      <c r="G149" s="53"/>
      <c r="H149" s="54"/>
      <c r="I149" s="54"/>
      <c r="J149" s="54"/>
      <c r="K149" s="54"/>
      <c r="L149" s="54"/>
      <c r="M149" s="54"/>
      <c r="N149" s="54"/>
      <c r="O149" s="54"/>
      <c r="P149" s="54"/>
      <c r="Q149" s="56"/>
      <c r="R149" s="58"/>
    </row>
    <row r="150" spans="1:18" s="33" customFormat="1" ht="12">
      <c r="A150" s="50"/>
      <c r="B150" s="50"/>
      <c r="C150" s="51"/>
      <c r="D150" s="51"/>
      <c r="E150" s="52"/>
      <c r="F150" s="57"/>
      <c r="G150" s="53"/>
      <c r="H150" s="54"/>
      <c r="I150" s="54"/>
      <c r="J150" s="54"/>
      <c r="K150" s="54"/>
      <c r="L150" s="54"/>
      <c r="M150" s="54"/>
      <c r="N150" s="54"/>
      <c r="O150" s="54"/>
      <c r="P150" s="54"/>
      <c r="Q150" s="56"/>
      <c r="R150" s="58"/>
    </row>
    <row r="151" spans="2:18" s="50" customFormat="1" ht="15.75">
      <c r="B151" s="59" t="s">
        <v>225</v>
      </c>
      <c r="C151" s="60"/>
      <c r="D151" s="51"/>
      <c r="E151" s="61"/>
      <c r="F151" s="57"/>
      <c r="G151" s="62"/>
      <c r="H151" s="63"/>
      <c r="I151" s="54"/>
      <c r="J151" s="54"/>
      <c r="K151" s="54"/>
      <c r="L151" s="54"/>
      <c r="M151" s="54"/>
      <c r="N151" s="54"/>
      <c r="O151" s="54"/>
      <c r="P151" s="54"/>
      <c r="Q151" s="56"/>
      <c r="R151" s="58"/>
    </row>
    <row r="152" spans="2:18" s="64" customFormat="1" ht="15.75">
      <c r="B152" s="59"/>
      <c r="C152" s="60"/>
      <c r="D152" s="51"/>
      <c r="E152" s="65"/>
      <c r="F152" s="57"/>
      <c r="G152" s="62"/>
      <c r="H152" s="63"/>
      <c r="I152" s="66"/>
      <c r="J152" s="66"/>
      <c r="K152" s="66"/>
      <c r="L152" s="66"/>
      <c r="M152" s="66"/>
      <c r="N152" s="66"/>
      <c r="O152" s="66"/>
      <c r="P152" s="66"/>
      <c r="Q152" s="56"/>
      <c r="R152" s="58"/>
    </row>
    <row r="153" spans="2:18" s="64" customFormat="1" ht="15.75">
      <c r="B153" s="59" t="s">
        <v>226</v>
      </c>
      <c r="C153" s="60"/>
      <c r="D153" s="51"/>
      <c r="E153" s="65"/>
      <c r="F153" s="57"/>
      <c r="G153" s="62"/>
      <c r="H153" s="66"/>
      <c r="I153" s="66"/>
      <c r="J153" s="66"/>
      <c r="K153" s="66"/>
      <c r="L153" s="66"/>
      <c r="M153" s="66"/>
      <c r="N153" s="66"/>
      <c r="O153" s="66"/>
      <c r="P153" s="66"/>
      <c r="Q153" s="56"/>
      <c r="R153" s="54"/>
    </row>
    <row r="154" spans="2:18" s="50" customFormat="1" ht="15.75">
      <c r="B154" s="59"/>
      <c r="C154" s="60"/>
      <c r="D154" s="51"/>
      <c r="E154" s="65"/>
      <c r="F154" s="57"/>
      <c r="G154" s="62"/>
      <c r="H154" s="54"/>
      <c r="I154" s="54"/>
      <c r="J154" s="54"/>
      <c r="K154" s="54"/>
      <c r="L154" s="54"/>
      <c r="M154" s="54"/>
      <c r="N154" s="54"/>
      <c r="O154" s="54"/>
      <c r="P154" s="54"/>
      <c r="Q154" s="56"/>
      <c r="R154" s="58"/>
    </row>
    <row r="155" spans="2:18" s="50" customFormat="1" ht="15.75">
      <c r="B155" s="59" t="s">
        <v>227</v>
      </c>
      <c r="C155" s="60"/>
      <c r="D155" s="51"/>
      <c r="E155" s="65"/>
      <c r="F155" s="57"/>
      <c r="G155" s="62"/>
      <c r="H155" s="54"/>
      <c r="I155" s="54"/>
      <c r="J155" s="54"/>
      <c r="K155" s="54"/>
      <c r="L155" s="54"/>
      <c r="M155" s="54"/>
      <c r="N155" s="54"/>
      <c r="O155" s="54"/>
      <c r="P155" s="54"/>
      <c r="Q155" s="56"/>
      <c r="R155" s="58"/>
    </row>
    <row r="156" spans="2:18" s="50" customFormat="1" ht="15.75">
      <c r="B156" s="59"/>
      <c r="C156" s="60"/>
      <c r="D156" s="51"/>
      <c r="E156" s="65"/>
      <c r="F156" s="57"/>
      <c r="G156" s="62"/>
      <c r="H156" s="54"/>
      <c r="I156" s="54"/>
      <c r="J156" s="54"/>
      <c r="K156" s="54"/>
      <c r="L156" s="54"/>
      <c r="M156" s="54"/>
      <c r="N156" s="54"/>
      <c r="O156" s="54"/>
      <c r="P156" s="54"/>
      <c r="Q156" s="56"/>
      <c r="R156" s="58"/>
    </row>
    <row r="157" spans="2:18" s="50" customFormat="1" ht="15.75">
      <c r="B157" s="59" t="s">
        <v>228</v>
      </c>
      <c r="C157" s="60"/>
      <c r="D157" s="51"/>
      <c r="E157" s="65"/>
      <c r="F157" s="57"/>
      <c r="G157" s="62"/>
      <c r="H157" s="54"/>
      <c r="I157" s="54"/>
      <c r="J157" s="54"/>
      <c r="K157" s="54"/>
      <c r="L157" s="54"/>
      <c r="M157" s="54"/>
      <c r="N157" s="54"/>
      <c r="O157" s="54"/>
      <c r="P157" s="54"/>
      <c r="Q157" s="56"/>
      <c r="R157" s="58"/>
    </row>
    <row r="158" spans="2:18" s="50" customFormat="1" ht="15">
      <c r="B158" s="67"/>
      <c r="C158" s="60"/>
      <c r="D158" s="51"/>
      <c r="E158" s="65"/>
      <c r="F158" s="57"/>
      <c r="G158" s="62"/>
      <c r="H158" s="54"/>
      <c r="I158" s="54"/>
      <c r="J158" s="54"/>
      <c r="K158" s="54"/>
      <c r="L158" s="54"/>
      <c r="M158" s="54"/>
      <c r="N158" s="54"/>
      <c r="O158" s="54"/>
      <c r="P158" s="54"/>
      <c r="Q158" s="56"/>
      <c r="R158" s="58"/>
    </row>
    <row r="159" spans="2:18" s="50" customFormat="1" ht="30" customHeight="1">
      <c r="B159" s="67"/>
      <c r="C159" s="60"/>
      <c r="D159" s="51"/>
      <c r="E159" s="65"/>
      <c r="F159" s="57"/>
      <c r="G159" s="62"/>
      <c r="H159" s="54"/>
      <c r="I159" s="54"/>
      <c r="J159" s="54"/>
      <c r="K159" s="54"/>
      <c r="L159" s="54"/>
      <c r="M159" s="54"/>
      <c r="N159" s="54"/>
      <c r="O159" s="54"/>
      <c r="P159" s="54"/>
      <c r="Q159" s="56"/>
      <c r="R159" s="58"/>
    </row>
    <row r="160" spans="2:18" s="50" customFormat="1" ht="74.25" customHeight="1">
      <c r="B160" s="140" t="s">
        <v>229</v>
      </c>
      <c r="C160" s="140"/>
      <c r="D160" s="140"/>
      <c r="E160" s="65"/>
      <c r="F160" s="57"/>
      <c r="G160" s="62"/>
      <c r="H160" s="54"/>
      <c r="I160" s="54"/>
      <c r="J160" s="54"/>
      <c r="K160" s="54"/>
      <c r="L160" s="54"/>
      <c r="M160" s="54"/>
      <c r="N160" s="54"/>
      <c r="O160" s="54"/>
      <c r="P160" s="54"/>
      <c r="Q160" s="56"/>
      <c r="R160" s="58"/>
    </row>
  </sheetData>
  <sheetProtection selectLockedCells="1" selectUnlockedCells="1"/>
  <mergeCells count="7">
    <mergeCell ref="B160:D160"/>
    <mergeCell ref="A1:C1"/>
    <mergeCell ref="E1:F1"/>
    <mergeCell ref="C2:D2"/>
    <mergeCell ref="F2:J2"/>
    <mergeCell ref="K2:N2"/>
    <mergeCell ref="O2:Q2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81"/>
  <rowBreaks count="1" manualBreakCount="1"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8"/>
  <dimension ref="A1:U7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5.75390625" style="87" customWidth="1"/>
    <col min="2" max="2" width="26.25390625" style="87" customWidth="1"/>
    <col min="3" max="3" width="17.125" style="87" customWidth="1"/>
    <col min="4" max="4" width="15.253906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>
      <c r="A3" s="88">
        <v>1</v>
      </c>
      <c r="B3" s="88" t="s">
        <v>95</v>
      </c>
      <c r="C3" s="45" t="s">
        <v>55</v>
      </c>
      <c r="D3" s="45"/>
      <c r="E3" s="89">
        <v>2.039</v>
      </c>
      <c r="F3" s="90">
        <v>6.87</v>
      </c>
      <c r="G3" s="91">
        <f>F3*0.3</f>
        <v>2.0610000000000004</v>
      </c>
      <c r="H3" s="92"/>
      <c r="I3" s="92"/>
      <c r="J3" s="93">
        <f>G3+H3+I3</f>
        <v>2.0610000000000004</v>
      </c>
      <c r="K3" s="94"/>
      <c r="L3" s="92"/>
      <c r="M3" s="95"/>
      <c r="N3" s="96">
        <f>K3+L3+M3</f>
        <v>0</v>
      </c>
      <c r="O3" s="92">
        <v>1</v>
      </c>
      <c r="P3" s="92"/>
      <c r="Q3" s="97"/>
      <c r="R3" s="98">
        <f>E3+J3+N3+O3+P3</f>
        <v>5.1000000000000005</v>
      </c>
      <c r="S3" s="92"/>
      <c r="T3" s="97"/>
      <c r="U3" s="99"/>
    </row>
    <row r="4" spans="1:21" s="33" customFormat="1" ht="12.75">
      <c r="A4" s="18">
        <f>A3+1</f>
        <v>2</v>
      </c>
      <c r="B4" s="18" t="s">
        <v>200</v>
      </c>
      <c r="C4" s="20" t="s">
        <v>55</v>
      </c>
      <c r="D4" s="20"/>
      <c r="E4" s="12">
        <v>0.64</v>
      </c>
      <c r="F4" s="22">
        <v>6.7</v>
      </c>
      <c r="G4" s="23">
        <f>F4*0.3</f>
        <v>2.0100000000000002</v>
      </c>
      <c r="H4" s="31"/>
      <c r="I4" s="31"/>
      <c r="J4" s="25">
        <f>G4+H4+I4</f>
        <v>2.0100000000000002</v>
      </c>
      <c r="K4" s="68">
        <v>0.6</v>
      </c>
      <c r="L4" s="31"/>
      <c r="M4" s="69"/>
      <c r="N4" s="24">
        <f>K4+L4+M4</f>
        <v>0.6</v>
      </c>
      <c r="O4" s="31">
        <v>1</v>
      </c>
      <c r="P4" s="31"/>
      <c r="Q4" s="32"/>
      <c r="R4" s="30">
        <f>E4+J4+N4+O4+P4</f>
        <v>4.25</v>
      </c>
      <c r="S4" s="31"/>
      <c r="T4" s="32"/>
      <c r="U4" s="78"/>
    </row>
    <row r="5" spans="1:21" s="33" customFormat="1" ht="12.75">
      <c r="A5" s="18">
        <f>A4+1</f>
        <v>3</v>
      </c>
      <c r="B5" s="18" t="s">
        <v>54</v>
      </c>
      <c r="C5" s="20" t="s">
        <v>55</v>
      </c>
      <c r="D5" s="20"/>
      <c r="E5" s="12">
        <v>0.4</v>
      </c>
      <c r="F5" s="22">
        <v>6.77</v>
      </c>
      <c r="G5" s="23">
        <f>F5*0.3</f>
        <v>2.031</v>
      </c>
      <c r="H5" s="31"/>
      <c r="I5" s="31"/>
      <c r="J5" s="25">
        <f>G5+H5+I5</f>
        <v>2.031</v>
      </c>
      <c r="K5" s="31">
        <v>0.6</v>
      </c>
      <c r="L5" s="70"/>
      <c r="M5" s="31"/>
      <c r="N5" s="24">
        <f>K5+L5+M5</f>
        <v>0.6</v>
      </c>
      <c r="O5" s="31">
        <v>1</v>
      </c>
      <c r="P5" s="31"/>
      <c r="Q5" s="32"/>
      <c r="R5" s="30">
        <f>E5+J5+N5+O5+P5</f>
        <v>4.031000000000001</v>
      </c>
      <c r="S5" s="31"/>
      <c r="T5" s="32"/>
      <c r="U5" s="78"/>
    </row>
    <row r="6" spans="1:21" s="33" customFormat="1" ht="12.75">
      <c r="A6" s="18">
        <f>A5+1</f>
        <v>4</v>
      </c>
      <c r="B6" s="18" t="s">
        <v>211</v>
      </c>
      <c r="C6" s="20" t="s">
        <v>55</v>
      </c>
      <c r="D6" s="20"/>
      <c r="E6" s="12">
        <v>0.464</v>
      </c>
      <c r="F6" s="22">
        <v>6.67</v>
      </c>
      <c r="G6" s="23">
        <f>F6*0.3</f>
        <v>2.0010000000000003</v>
      </c>
      <c r="H6" s="31">
        <v>0.5</v>
      </c>
      <c r="I6" s="31"/>
      <c r="J6" s="25">
        <f>G6+H6+I6</f>
        <v>2.5010000000000003</v>
      </c>
      <c r="K6" s="31"/>
      <c r="L6" s="31"/>
      <c r="M6" s="31"/>
      <c r="N6" s="24">
        <f>K6+L6+M6</f>
        <v>0</v>
      </c>
      <c r="O6" s="31">
        <v>1</v>
      </c>
      <c r="P6" s="31"/>
      <c r="Q6" s="32"/>
      <c r="R6" s="30">
        <f>E6+J6+N6+O6+P6</f>
        <v>3.9650000000000003</v>
      </c>
      <c r="S6" s="31"/>
      <c r="T6" s="32"/>
      <c r="U6" s="78"/>
    </row>
    <row r="7" spans="1:18" s="33" customFormat="1" ht="36">
      <c r="A7" s="18">
        <f>A6+1</f>
        <v>5</v>
      </c>
      <c r="B7" s="19" t="s">
        <v>107</v>
      </c>
      <c r="C7" s="20" t="s">
        <v>28</v>
      </c>
      <c r="D7" s="45" t="s">
        <v>108</v>
      </c>
      <c r="E7" s="41">
        <v>0</v>
      </c>
      <c r="F7" s="22">
        <v>6.15</v>
      </c>
      <c r="G7" s="23">
        <f>F7*0.3</f>
        <v>1.8450000000000004</v>
      </c>
      <c r="H7" s="31"/>
      <c r="I7" s="31"/>
      <c r="J7" s="25">
        <f>G7+H7+I7</f>
        <v>1.8450000000000004</v>
      </c>
      <c r="K7" s="31">
        <v>0.6</v>
      </c>
      <c r="L7" s="31"/>
      <c r="M7" s="31"/>
      <c r="N7" s="24">
        <f>K7+L7+M7</f>
        <v>0.6</v>
      </c>
      <c r="O7" s="31"/>
      <c r="P7" s="31">
        <v>0.5</v>
      </c>
      <c r="Q7" s="32"/>
      <c r="R7" s="30">
        <f>E7+J7+N7+O7+P7</f>
        <v>2.9450000000000003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0"/>
  <dimension ref="A1:U12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7.875" style="87" customWidth="1"/>
    <col min="2" max="2" width="37.375" style="87" customWidth="1"/>
    <col min="3" max="3" width="20.75390625" style="87" customWidth="1"/>
    <col min="4" max="4" width="15.25390625" style="87" customWidth="1"/>
    <col min="5" max="5" width="13.253906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>
      <c r="A3" s="18">
        <v>1</v>
      </c>
      <c r="B3" s="18" t="s">
        <v>116</v>
      </c>
      <c r="C3" s="20" t="s">
        <v>34</v>
      </c>
      <c r="D3" s="20"/>
      <c r="E3" s="12">
        <v>3.407</v>
      </c>
      <c r="F3" s="22">
        <v>7.63</v>
      </c>
      <c r="G3" s="23">
        <f aca="true" t="shared" si="0" ref="G3:G12">F3*0.3</f>
        <v>2.289</v>
      </c>
      <c r="H3" s="31"/>
      <c r="I3" s="31"/>
      <c r="J3" s="25">
        <f aca="true" t="shared" si="1" ref="J3:J12">G3+H3+I3</f>
        <v>2.289</v>
      </c>
      <c r="K3" s="31">
        <v>0.3</v>
      </c>
      <c r="L3" s="31"/>
      <c r="M3" s="31"/>
      <c r="N3" s="24">
        <f aca="true" t="shared" si="2" ref="N3:N12">K3+L3+M3</f>
        <v>0.3</v>
      </c>
      <c r="O3" s="31">
        <v>1</v>
      </c>
      <c r="P3" s="31"/>
      <c r="Q3" s="32"/>
      <c r="R3" s="30">
        <f aca="true" t="shared" si="3" ref="R3:R12">E3+J3+N3+O3+P3</f>
        <v>6.9959999999999996</v>
      </c>
      <c r="S3" s="31"/>
      <c r="T3" s="32"/>
      <c r="U3" s="78"/>
    </row>
    <row r="4" spans="1:21" s="33" customFormat="1" ht="12.75">
      <c r="A4" s="18">
        <f aca="true" t="shared" si="4" ref="A4:A12">A3+1</f>
        <v>2</v>
      </c>
      <c r="B4" s="18" t="s">
        <v>53</v>
      </c>
      <c r="C4" s="20" t="s">
        <v>34</v>
      </c>
      <c r="D4" s="20"/>
      <c r="E4" s="12">
        <v>3.559</v>
      </c>
      <c r="F4" s="22">
        <v>6.74</v>
      </c>
      <c r="G4" s="23">
        <f t="shared" si="0"/>
        <v>2.0220000000000002</v>
      </c>
      <c r="H4" s="31"/>
      <c r="I4" s="31"/>
      <c r="J4" s="25">
        <f t="shared" si="1"/>
        <v>2.0220000000000002</v>
      </c>
      <c r="K4" s="31"/>
      <c r="L4" s="70"/>
      <c r="M4" s="31"/>
      <c r="N4" s="24">
        <f t="shared" si="2"/>
        <v>0</v>
      </c>
      <c r="O4" s="31">
        <v>1</v>
      </c>
      <c r="P4" s="31"/>
      <c r="Q4" s="32"/>
      <c r="R4" s="30">
        <f t="shared" si="3"/>
        <v>6.581</v>
      </c>
      <c r="S4" s="31"/>
      <c r="T4" s="32"/>
      <c r="U4" s="78"/>
    </row>
    <row r="5" spans="1:21" s="33" customFormat="1" ht="12.75">
      <c r="A5" s="18">
        <f t="shared" si="4"/>
        <v>3</v>
      </c>
      <c r="B5" s="18" t="s">
        <v>93</v>
      </c>
      <c r="C5" s="20" t="s">
        <v>34</v>
      </c>
      <c r="D5" s="20"/>
      <c r="E5" s="12">
        <v>0</v>
      </c>
      <c r="F5" s="22">
        <v>6.67</v>
      </c>
      <c r="G5" s="23">
        <f t="shared" si="0"/>
        <v>2.0010000000000003</v>
      </c>
      <c r="H5" s="31"/>
      <c r="I5" s="31"/>
      <c r="J5" s="25">
        <f t="shared" si="1"/>
        <v>2.0010000000000003</v>
      </c>
      <c r="K5" s="31">
        <v>0.6</v>
      </c>
      <c r="L5" s="31"/>
      <c r="M5" s="31"/>
      <c r="N5" s="24">
        <f t="shared" si="2"/>
        <v>0.6</v>
      </c>
      <c r="O5" s="31">
        <v>1</v>
      </c>
      <c r="P5" s="31"/>
      <c r="Q5" s="32"/>
      <c r="R5" s="30">
        <f t="shared" si="3"/>
        <v>3.6010000000000004</v>
      </c>
      <c r="S5" s="31"/>
      <c r="T5" s="32"/>
      <c r="U5" s="78"/>
    </row>
    <row r="6" spans="1:21" s="33" customFormat="1" ht="12.75">
      <c r="A6" s="18">
        <f t="shared" si="4"/>
        <v>4</v>
      </c>
      <c r="B6" s="18" t="s">
        <v>33</v>
      </c>
      <c r="C6" s="20" t="s">
        <v>34</v>
      </c>
      <c r="D6" s="20"/>
      <c r="E6" s="12">
        <v>1.038</v>
      </c>
      <c r="F6" s="22">
        <v>5</v>
      </c>
      <c r="G6" s="23">
        <f t="shared" si="0"/>
        <v>1.5000000000000002</v>
      </c>
      <c r="H6" s="31"/>
      <c r="I6" s="31"/>
      <c r="J6" s="25">
        <f t="shared" si="1"/>
        <v>1.5000000000000002</v>
      </c>
      <c r="K6" s="24"/>
      <c r="L6" s="24"/>
      <c r="M6" s="24"/>
      <c r="N6" s="24">
        <f t="shared" si="2"/>
        <v>0</v>
      </c>
      <c r="O6" s="31">
        <v>1</v>
      </c>
      <c r="P6" s="31"/>
      <c r="Q6" s="32"/>
      <c r="R6" s="30">
        <f t="shared" si="3"/>
        <v>3.5380000000000003</v>
      </c>
      <c r="S6" s="31"/>
      <c r="T6" s="32"/>
      <c r="U6" s="78"/>
    </row>
    <row r="7" spans="1:21" s="33" customFormat="1" ht="12.75">
      <c r="A7" s="18">
        <f t="shared" si="4"/>
        <v>5</v>
      </c>
      <c r="B7" s="18" t="s">
        <v>154</v>
      </c>
      <c r="C7" s="20" t="s">
        <v>34</v>
      </c>
      <c r="D7" s="20"/>
      <c r="E7" s="12">
        <v>0</v>
      </c>
      <c r="F7" s="22">
        <v>6.57</v>
      </c>
      <c r="G7" s="23">
        <f t="shared" si="0"/>
        <v>1.9710000000000003</v>
      </c>
      <c r="H7" s="31">
        <v>0.5</v>
      </c>
      <c r="I7" s="31"/>
      <c r="J7" s="25">
        <f t="shared" si="1"/>
        <v>2.471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3.471</v>
      </c>
      <c r="S7" s="31"/>
      <c r="T7" s="32"/>
      <c r="U7" s="78"/>
    </row>
    <row r="8" spans="1:21" s="33" customFormat="1" ht="12.75">
      <c r="A8" s="18">
        <f t="shared" si="4"/>
        <v>6</v>
      </c>
      <c r="B8" s="19" t="s">
        <v>103</v>
      </c>
      <c r="C8" s="20" t="s">
        <v>34</v>
      </c>
      <c r="D8" s="20"/>
      <c r="E8" s="12">
        <v>0</v>
      </c>
      <c r="F8" s="22">
        <v>7.15</v>
      </c>
      <c r="G8" s="23">
        <f t="shared" si="0"/>
        <v>2.1450000000000005</v>
      </c>
      <c r="H8" s="31"/>
      <c r="I8" s="31"/>
      <c r="J8" s="25">
        <f t="shared" si="1"/>
        <v>2.1450000000000005</v>
      </c>
      <c r="K8" s="31"/>
      <c r="L8" s="31"/>
      <c r="M8" s="31"/>
      <c r="N8" s="24">
        <f t="shared" si="2"/>
        <v>0</v>
      </c>
      <c r="O8" s="31">
        <v>1</v>
      </c>
      <c r="P8" s="31"/>
      <c r="Q8" s="32"/>
      <c r="R8" s="30">
        <f t="shared" si="3"/>
        <v>3.1450000000000005</v>
      </c>
      <c r="S8" s="31"/>
      <c r="T8" s="32"/>
      <c r="U8" s="78"/>
    </row>
    <row r="9" spans="1:21" s="33" customFormat="1" ht="48">
      <c r="A9" s="18">
        <f t="shared" si="4"/>
        <v>7</v>
      </c>
      <c r="B9" s="18" t="s">
        <v>204</v>
      </c>
      <c r="C9" s="20" t="s">
        <v>34</v>
      </c>
      <c r="D9" s="20" t="s">
        <v>206</v>
      </c>
      <c r="E9" s="12">
        <v>0</v>
      </c>
      <c r="F9" s="22">
        <v>7.04</v>
      </c>
      <c r="G9" s="23">
        <f t="shared" si="0"/>
        <v>2.1120000000000005</v>
      </c>
      <c r="H9" s="31"/>
      <c r="I9" s="31"/>
      <c r="J9" s="25">
        <f t="shared" si="1"/>
        <v>2.1120000000000005</v>
      </c>
      <c r="K9" s="31"/>
      <c r="L9" s="31"/>
      <c r="M9" s="31"/>
      <c r="N9" s="24">
        <f t="shared" si="2"/>
        <v>0</v>
      </c>
      <c r="O9" s="31">
        <v>1</v>
      </c>
      <c r="P9" s="31"/>
      <c r="Q9" s="32"/>
      <c r="R9" s="30">
        <f t="shared" si="3"/>
        <v>3.1120000000000005</v>
      </c>
      <c r="S9" s="31"/>
      <c r="T9" s="32"/>
      <c r="U9" s="78"/>
    </row>
    <row r="10" spans="1:21" s="33" customFormat="1" ht="12.75">
      <c r="A10" s="18">
        <f t="shared" si="4"/>
        <v>8</v>
      </c>
      <c r="B10" s="18" t="s">
        <v>142</v>
      </c>
      <c r="C10" s="20" t="s">
        <v>34</v>
      </c>
      <c r="D10" s="20"/>
      <c r="E10" s="12">
        <v>0</v>
      </c>
      <c r="F10" s="22">
        <v>6.47</v>
      </c>
      <c r="G10" s="23">
        <f t="shared" si="0"/>
        <v>1.9410000000000003</v>
      </c>
      <c r="H10" s="31"/>
      <c r="I10" s="31"/>
      <c r="J10" s="25">
        <f t="shared" si="1"/>
        <v>1.9410000000000003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2.9410000000000003</v>
      </c>
      <c r="S10" s="31"/>
      <c r="T10" s="32"/>
      <c r="U10" s="78"/>
    </row>
    <row r="11" spans="1:21" s="33" customFormat="1" ht="12.75">
      <c r="A11" s="18">
        <f t="shared" si="4"/>
        <v>9</v>
      </c>
      <c r="B11" s="18" t="s">
        <v>146</v>
      </c>
      <c r="C11" s="20" t="s">
        <v>34</v>
      </c>
      <c r="D11" s="20"/>
      <c r="E11" s="12">
        <v>0</v>
      </c>
      <c r="F11" s="22">
        <v>6.43</v>
      </c>
      <c r="G11" s="23">
        <f t="shared" si="0"/>
        <v>1.9290000000000003</v>
      </c>
      <c r="H11" s="31"/>
      <c r="I11" s="31"/>
      <c r="J11" s="25">
        <f t="shared" si="1"/>
        <v>1.9290000000000003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2.9290000000000003</v>
      </c>
      <c r="S11" s="24"/>
      <c r="T11" s="29"/>
      <c r="U11" s="78"/>
    </row>
    <row r="12" spans="1:21" s="33" customFormat="1" ht="12.75">
      <c r="A12" s="18">
        <f t="shared" si="4"/>
        <v>10</v>
      </c>
      <c r="B12" s="18" t="s">
        <v>148</v>
      </c>
      <c r="C12" s="20" t="s">
        <v>34</v>
      </c>
      <c r="D12" s="20"/>
      <c r="E12" s="12">
        <v>0</v>
      </c>
      <c r="F12" s="22">
        <v>6.42</v>
      </c>
      <c r="G12" s="23">
        <f t="shared" si="0"/>
        <v>1.9260000000000002</v>
      </c>
      <c r="H12" s="31"/>
      <c r="I12" s="31"/>
      <c r="J12" s="25">
        <f t="shared" si="1"/>
        <v>1.9260000000000002</v>
      </c>
      <c r="K12" s="31"/>
      <c r="L12" s="31"/>
      <c r="M12" s="31"/>
      <c r="N12" s="24">
        <f t="shared" si="2"/>
        <v>0</v>
      </c>
      <c r="O12" s="31">
        <v>1</v>
      </c>
      <c r="P12" s="31"/>
      <c r="Q12" s="32"/>
      <c r="R12" s="30">
        <f t="shared" si="3"/>
        <v>2.926</v>
      </c>
      <c r="S12" s="31"/>
      <c r="T12" s="32"/>
      <c r="U12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1"/>
  <dimension ref="A1:U10"/>
  <sheetViews>
    <sheetView zoomScale="80" zoomScaleNormal="80" zoomScalePageLayoutView="0" workbookViewId="0" topLeftCell="A1">
      <selection activeCell="A2" sqref="A2"/>
    </sheetView>
  </sheetViews>
  <sheetFormatPr defaultColWidth="11.625" defaultRowHeight="12.75"/>
  <cols>
    <col min="1" max="1" width="9.125" style="87" customWidth="1"/>
    <col min="2" max="2" width="25.125" style="87" customWidth="1"/>
    <col min="3" max="3" width="13.875" style="87" customWidth="1"/>
    <col min="4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24">
      <c r="A3" s="18">
        <v>1</v>
      </c>
      <c r="B3" s="18" t="s">
        <v>218</v>
      </c>
      <c r="C3" s="20" t="s">
        <v>49</v>
      </c>
      <c r="D3" s="20" t="s">
        <v>70</v>
      </c>
      <c r="E3" s="12">
        <v>2.523</v>
      </c>
      <c r="F3" s="22">
        <v>8.04</v>
      </c>
      <c r="G3" s="23">
        <f aca="true" t="shared" si="0" ref="G3:G10">F3*0.3</f>
        <v>2.412</v>
      </c>
      <c r="H3" s="31">
        <v>0.5</v>
      </c>
      <c r="I3" s="31"/>
      <c r="J3" s="25">
        <f aca="true" t="shared" si="1" ref="J3:J10">G3+H3+I3</f>
        <v>2.912</v>
      </c>
      <c r="K3" s="31">
        <v>1.1</v>
      </c>
      <c r="L3" s="31"/>
      <c r="M3" s="31"/>
      <c r="N3" s="24">
        <f aca="true" t="shared" si="2" ref="N3:N10">K3+L3+M3</f>
        <v>1.1</v>
      </c>
      <c r="O3" s="31">
        <v>1</v>
      </c>
      <c r="P3" s="31"/>
      <c r="Q3" s="32"/>
      <c r="R3" s="30">
        <f aca="true" t="shared" si="3" ref="R3:R10">E3+J3+N3+O3+P3</f>
        <v>7.535</v>
      </c>
      <c r="S3" s="31"/>
      <c r="T3" s="32"/>
      <c r="U3" s="78"/>
    </row>
    <row r="4" spans="1:21" s="33" customFormat="1" ht="24">
      <c r="A4" s="18">
        <v>2</v>
      </c>
      <c r="B4" s="18" t="s">
        <v>120</v>
      </c>
      <c r="C4" s="20" t="s">
        <v>26</v>
      </c>
      <c r="D4" s="20" t="s">
        <v>32</v>
      </c>
      <c r="E4" s="12">
        <v>3.425</v>
      </c>
      <c r="F4" s="22">
        <v>7.33</v>
      </c>
      <c r="G4" s="23">
        <f t="shared" si="0"/>
        <v>2.1990000000000003</v>
      </c>
      <c r="H4" s="31"/>
      <c r="I4" s="31"/>
      <c r="J4" s="25">
        <f t="shared" si="1"/>
        <v>2.1990000000000003</v>
      </c>
      <c r="K4" s="31">
        <v>0.3</v>
      </c>
      <c r="L4" s="31"/>
      <c r="M4" s="31"/>
      <c r="N4" s="24">
        <f t="shared" si="2"/>
        <v>0.3</v>
      </c>
      <c r="O4" s="31"/>
      <c r="P4" s="31">
        <v>0.5</v>
      </c>
      <c r="Q4" s="32"/>
      <c r="R4" s="30">
        <f t="shared" si="3"/>
        <v>6.424</v>
      </c>
      <c r="S4" s="31"/>
      <c r="T4" s="32"/>
      <c r="U4" s="78"/>
    </row>
    <row r="5" spans="1:21" s="33" customFormat="1" ht="24">
      <c r="A5" s="18">
        <v>3</v>
      </c>
      <c r="B5" s="18" t="s">
        <v>66</v>
      </c>
      <c r="C5" s="20" t="s">
        <v>49</v>
      </c>
      <c r="D5" s="20"/>
      <c r="E5" s="12">
        <v>2.15</v>
      </c>
      <c r="F5" s="22">
        <v>7.26</v>
      </c>
      <c r="G5" s="23">
        <f t="shared" si="0"/>
        <v>2.1780000000000004</v>
      </c>
      <c r="H5" s="31"/>
      <c r="I5" s="31">
        <v>1</v>
      </c>
      <c r="J5" s="25">
        <f t="shared" si="1"/>
        <v>3.1780000000000004</v>
      </c>
      <c r="K5" s="31"/>
      <c r="L5" s="31"/>
      <c r="M5" s="31"/>
      <c r="N5" s="24">
        <f t="shared" si="2"/>
        <v>0</v>
      </c>
      <c r="O5" s="31">
        <v>1</v>
      </c>
      <c r="P5" s="31"/>
      <c r="Q5" s="32"/>
      <c r="R5" s="30">
        <f t="shared" si="3"/>
        <v>6.328</v>
      </c>
      <c r="S5" s="31"/>
      <c r="T5" s="32"/>
      <c r="U5" s="78"/>
    </row>
    <row r="6" spans="1:21" s="33" customFormat="1" ht="24">
      <c r="A6" s="18">
        <v>4</v>
      </c>
      <c r="B6" s="18" t="s">
        <v>162</v>
      </c>
      <c r="C6" s="20" t="s">
        <v>49</v>
      </c>
      <c r="D6" s="20"/>
      <c r="E6" s="12">
        <v>3.05</v>
      </c>
      <c r="F6" s="22">
        <v>6.25</v>
      </c>
      <c r="G6" s="23">
        <f t="shared" si="0"/>
        <v>1.8750000000000002</v>
      </c>
      <c r="H6" s="31"/>
      <c r="I6" s="31"/>
      <c r="J6" s="25">
        <f t="shared" si="1"/>
        <v>1.8750000000000002</v>
      </c>
      <c r="K6" s="31">
        <v>0.3</v>
      </c>
      <c r="L6" s="31"/>
      <c r="M6" s="31"/>
      <c r="N6" s="24">
        <f t="shared" si="2"/>
        <v>0.3</v>
      </c>
      <c r="O6" s="31">
        <v>1</v>
      </c>
      <c r="P6" s="31"/>
      <c r="Q6" s="32"/>
      <c r="R6" s="30">
        <f t="shared" si="3"/>
        <v>6.225</v>
      </c>
      <c r="S6" s="31"/>
      <c r="T6" s="32"/>
      <c r="U6" s="78"/>
    </row>
    <row r="7" spans="1:21" s="33" customFormat="1" ht="24">
      <c r="A7" s="18">
        <v>5</v>
      </c>
      <c r="B7" s="18" t="s">
        <v>48</v>
      </c>
      <c r="C7" s="20" t="s">
        <v>49</v>
      </c>
      <c r="D7" s="20"/>
      <c r="E7" s="12">
        <v>2.404</v>
      </c>
      <c r="F7" s="22">
        <v>8</v>
      </c>
      <c r="G7" s="23">
        <f t="shared" si="0"/>
        <v>2.4000000000000004</v>
      </c>
      <c r="H7" s="31"/>
      <c r="I7" s="31"/>
      <c r="J7" s="25">
        <f t="shared" si="1"/>
        <v>2.4000000000000004</v>
      </c>
      <c r="K7" s="24"/>
      <c r="L7" s="24"/>
      <c r="M7" s="24"/>
      <c r="N7" s="24">
        <f t="shared" si="2"/>
        <v>0</v>
      </c>
      <c r="O7" s="31">
        <v>1</v>
      </c>
      <c r="P7" s="31"/>
      <c r="Q7" s="32"/>
      <c r="R7" s="30">
        <f t="shared" si="3"/>
        <v>5.804</v>
      </c>
      <c r="S7" s="31"/>
      <c r="T7" s="32"/>
      <c r="U7" s="78"/>
    </row>
    <row r="8" spans="1:21" s="33" customFormat="1" ht="24">
      <c r="A8" s="18">
        <v>6</v>
      </c>
      <c r="B8" s="18" t="s">
        <v>81</v>
      </c>
      <c r="C8" s="20" t="s">
        <v>49</v>
      </c>
      <c r="D8" s="20"/>
      <c r="E8" s="12">
        <v>1.235</v>
      </c>
      <c r="F8" s="22">
        <v>6.37</v>
      </c>
      <c r="G8" s="23">
        <f t="shared" si="0"/>
        <v>1.9110000000000003</v>
      </c>
      <c r="H8" s="31"/>
      <c r="I8" s="31"/>
      <c r="J8" s="25">
        <f t="shared" si="1"/>
        <v>1.9110000000000003</v>
      </c>
      <c r="K8" s="31">
        <v>0.6</v>
      </c>
      <c r="L8" s="31"/>
      <c r="M8" s="31"/>
      <c r="N8" s="24">
        <f t="shared" si="2"/>
        <v>0.6</v>
      </c>
      <c r="O8" s="31">
        <v>1</v>
      </c>
      <c r="P8" s="31"/>
      <c r="Q8" s="32"/>
      <c r="R8" s="30">
        <f t="shared" si="3"/>
        <v>4.746</v>
      </c>
      <c r="S8" s="31"/>
      <c r="T8" s="32"/>
      <c r="U8" s="78"/>
    </row>
    <row r="9" spans="1:21" s="33" customFormat="1" ht="36" customHeight="1">
      <c r="A9" s="18">
        <v>7</v>
      </c>
      <c r="B9" s="18" t="s">
        <v>124</v>
      </c>
      <c r="C9" s="20" t="s">
        <v>49</v>
      </c>
      <c r="D9" s="20"/>
      <c r="E9" s="12">
        <v>0</v>
      </c>
      <c r="F9" s="22">
        <v>9.3</v>
      </c>
      <c r="G9" s="23">
        <f t="shared" si="0"/>
        <v>2.7900000000000005</v>
      </c>
      <c r="H9" s="31"/>
      <c r="I9" s="31"/>
      <c r="J9" s="25">
        <f t="shared" si="1"/>
        <v>2.7900000000000005</v>
      </c>
      <c r="K9" s="31"/>
      <c r="L9" s="31"/>
      <c r="M9" s="31"/>
      <c r="N9" s="24">
        <f t="shared" si="2"/>
        <v>0</v>
      </c>
      <c r="O9" s="31">
        <v>1</v>
      </c>
      <c r="P9" s="31"/>
      <c r="Q9" s="32"/>
      <c r="R9" s="30">
        <f t="shared" si="3"/>
        <v>3.7900000000000005</v>
      </c>
      <c r="S9" s="31"/>
      <c r="T9" s="32"/>
      <c r="U9" s="78"/>
    </row>
    <row r="10" spans="1:21" s="33" customFormat="1" ht="12.75" customHeight="1">
      <c r="A10" s="18">
        <v>8</v>
      </c>
      <c r="B10" s="18" t="s">
        <v>99</v>
      </c>
      <c r="C10" s="20" t="s">
        <v>49</v>
      </c>
      <c r="D10" s="20"/>
      <c r="E10" s="12">
        <v>0</v>
      </c>
      <c r="F10" s="22">
        <v>7.6</v>
      </c>
      <c r="G10" s="23">
        <f t="shared" si="0"/>
        <v>2.2800000000000002</v>
      </c>
      <c r="H10" s="31"/>
      <c r="I10" s="31"/>
      <c r="J10" s="25">
        <f t="shared" si="1"/>
        <v>2.2800000000000002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3.2800000000000002</v>
      </c>
      <c r="S10" s="31"/>
      <c r="T10" s="32"/>
      <c r="U10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6"/>
</worksheet>
</file>

<file path=xl/worksheets/sheet13.xml><?xml version="1.0" encoding="utf-8"?>
<worksheet xmlns="http://schemas.openxmlformats.org/spreadsheetml/2006/main" xmlns:r="http://schemas.openxmlformats.org/officeDocument/2006/relationships">
  <sheetPr codeName="Φύλλο12"/>
  <dimension ref="A1:U4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11.625" style="87" customWidth="1"/>
    <col min="2" max="2" width="30.75390625" style="87" customWidth="1"/>
    <col min="3" max="3" width="13.125" style="87" customWidth="1"/>
    <col min="4" max="4" width="13.37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21" s="33" customFormat="1" ht="29.25" customHeight="1">
      <c r="A2" s="18">
        <v>1</v>
      </c>
      <c r="B2" s="18" t="s">
        <v>83</v>
      </c>
      <c r="C2" s="20" t="s">
        <v>84</v>
      </c>
      <c r="D2" s="20"/>
      <c r="E2" s="12">
        <v>2.915</v>
      </c>
      <c r="F2" s="22">
        <v>7.53</v>
      </c>
      <c r="G2" s="23">
        <f>F2*0.3</f>
        <v>2.2590000000000003</v>
      </c>
      <c r="H2" s="31"/>
      <c r="I2" s="31">
        <v>1</v>
      </c>
      <c r="J2" s="25">
        <f>G2+H2+I2</f>
        <v>3.2590000000000003</v>
      </c>
      <c r="K2" s="31"/>
      <c r="L2" s="31"/>
      <c r="M2" s="31"/>
      <c r="N2" s="24">
        <f>K2+L2+M2</f>
        <v>0</v>
      </c>
      <c r="O2" s="31">
        <v>1</v>
      </c>
      <c r="P2" s="31"/>
      <c r="Q2" s="32"/>
      <c r="R2" s="30">
        <f>E2+J2+N2+O2+P2</f>
        <v>7.174</v>
      </c>
      <c r="S2" s="31"/>
      <c r="T2" s="32"/>
      <c r="U2" s="78"/>
    </row>
    <row r="3" spans="1:21" s="33" customFormat="1" ht="31.5" customHeight="1">
      <c r="A3" s="18">
        <f>A2+1</f>
        <v>2</v>
      </c>
      <c r="B3" s="18" t="s">
        <v>96</v>
      </c>
      <c r="C3" s="20" t="s">
        <v>84</v>
      </c>
      <c r="D3" s="20" t="s">
        <v>38</v>
      </c>
      <c r="E3" s="12">
        <v>1.259</v>
      </c>
      <c r="F3" s="22">
        <v>6.529</v>
      </c>
      <c r="G3" s="23">
        <f>F3*0.3</f>
        <v>1.9587000000000003</v>
      </c>
      <c r="H3" s="31"/>
      <c r="I3" s="31"/>
      <c r="J3" s="25">
        <f>G3+H3+I3</f>
        <v>1.9587000000000003</v>
      </c>
      <c r="K3" s="31"/>
      <c r="L3" s="31"/>
      <c r="M3" s="31"/>
      <c r="N3" s="24">
        <f>K3+L3+M3</f>
        <v>0</v>
      </c>
      <c r="O3" s="31">
        <v>1</v>
      </c>
      <c r="P3" s="31"/>
      <c r="Q3" s="32"/>
      <c r="R3" s="30">
        <f>E3+J3+N3+O3+P3</f>
        <v>4.217700000000001</v>
      </c>
      <c r="S3" s="31"/>
      <c r="T3" s="32"/>
      <c r="U3" s="78"/>
    </row>
    <row r="4" spans="1:21" s="33" customFormat="1" ht="32.25" customHeight="1">
      <c r="A4" s="18">
        <f>A3+1</f>
        <v>3</v>
      </c>
      <c r="B4" s="18" t="s">
        <v>119</v>
      </c>
      <c r="C4" s="20" t="s">
        <v>84</v>
      </c>
      <c r="D4" s="20"/>
      <c r="E4" s="12">
        <v>0.161</v>
      </c>
      <c r="F4" s="22">
        <v>7.67</v>
      </c>
      <c r="G4" s="23">
        <f>F4*0.3</f>
        <v>2.301</v>
      </c>
      <c r="H4" s="31"/>
      <c r="I4" s="31"/>
      <c r="J4" s="25">
        <f>G4+H4+I4</f>
        <v>2.301</v>
      </c>
      <c r="K4" s="31"/>
      <c r="L4" s="31"/>
      <c r="M4" s="31"/>
      <c r="N4" s="24">
        <f>K4+L4+M4</f>
        <v>0</v>
      </c>
      <c r="O4" s="31">
        <v>1</v>
      </c>
      <c r="P4" s="31"/>
      <c r="Q4" s="32"/>
      <c r="R4" s="30">
        <f>E4+J4+N4+O4+P4</f>
        <v>3.462</v>
      </c>
      <c r="S4" s="31"/>
      <c r="T4" s="32"/>
      <c r="U4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Φύλλο14"/>
  <dimension ref="A1:U16"/>
  <sheetViews>
    <sheetView zoomScale="80" zoomScaleNormal="80" zoomScalePageLayoutView="0" workbookViewId="0" topLeftCell="A1">
      <selection activeCell="A1" sqref="A1"/>
    </sheetView>
  </sheetViews>
  <sheetFormatPr defaultColWidth="11.625" defaultRowHeight="43.5" customHeight="1"/>
  <cols>
    <col min="1" max="1" width="8.75390625" style="87" customWidth="1"/>
    <col min="2" max="2" width="37.375" style="87" customWidth="1"/>
    <col min="3" max="3" width="16.375" style="87" customWidth="1"/>
    <col min="4" max="4" width="15.003906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24" customHeight="1">
      <c r="A3" s="18">
        <v>1</v>
      </c>
      <c r="B3" s="19" t="s">
        <v>151</v>
      </c>
      <c r="C3" s="20" t="s">
        <v>38</v>
      </c>
      <c r="D3" s="20" t="s">
        <v>60</v>
      </c>
      <c r="E3" s="12">
        <v>3.401</v>
      </c>
      <c r="F3" s="22">
        <v>7.11</v>
      </c>
      <c r="G3" s="23">
        <f aca="true" t="shared" si="0" ref="G3:G16">F3*0.3</f>
        <v>2.1330000000000005</v>
      </c>
      <c r="H3" s="31"/>
      <c r="I3" s="31"/>
      <c r="J3" s="25">
        <f aca="true" t="shared" si="1" ref="J3:J16">G3+H3+I3</f>
        <v>2.1330000000000005</v>
      </c>
      <c r="K3" s="31"/>
      <c r="L3" s="31"/>
      <c r="M3" s="31"/>
      <c r="N3" s="24">
        <f aca="true" t="shared" si="2" ref="N3:N16">K3+L3+M3</f>
        <v>0</v>
      </c>
      <c r="O3" s="31">
        <v>1</v>
      </c>
      <c r="P3" s="31"/>
      <c r="Q3" s="32"/>
      <c r="R3" s="30">
        <f aca="true" t="shared" si="3" ref="R3:R16">E3+J3+N3+O3+P3</f>
        <v>6.534000000000001</v>
      </c>
      <c r="S3" s="31"/>
      <c r="T3" s="32"/>
      <c r="U3" s="78"/>
    </row>
    <row r="4" spans="1:21" s="33" customFormat="1" ht="24" customHeight="1">
      <c r="A4" s="18">
        <v>2</v>
      </c>
      <c r="B4" s="19" t="s">
        <v>187</v>
      </c>
      <c r="C4" s="20" t="s">
        <v>38</v>
      </c>
      <c r="D4" s="20"/>
      <c r="E4" s="12">
        <v>2.479</v>
      </c>
      <c r="F4" s="22">
        <v>6.43</v>
      </c>
      <c r="G4" s="23">
        <f t="shared" si="0"/>
        <v>1.9290000000000003</v>
      </c>
      <c r="H4" s="31"/>
      <c r="I4" s="31"/>
      <c r="J4" s="25">
        <f t="shared" si="1"/>
        <v>1.9290000000000003</v>
      </c>
      <c r="K4" s="31">
        <v>0.3</v>
      </c>
      <c r="L4" s="31"/>
      <c r="M4" s="31"/>
      <c r="N4" s="24">
        <f t="shared" si="2"/>
        <v>0.3</v>
      </c>
      <c r="O4" s="31">
        <v>1</v>
      </c>
      <c r="P4" s="31"/>
      <c r="Q4" s="36"/>
      <c r="R4" s="30">
        <f t="shared" si="3"/>
        <v>5.708</v>
      </c>
      <c r="S4" s="31"/>
      <c r="T4" s="32"/>
      <c r="U4" s="78"/>
    </row>
    <row r="5" spans="1:21" s="33" customFormat="1" ht="24" customHeight="1">
      <c r="A5" s="18">
        <v>3</v>
      </c>
      <c r="B5" s="19" t="s">
        <v>37</v>
      </c>
      <c r="C5" s="20" t="s">
        <v>38</v>
      </c>
      <c r="D5" s="20"/>
      <c r="E5" s="12">
        <v>2.08</v>
      </c>
      <c r="F5" s="22">
        <v>7.04</v>
      </c>
      <c r="G5" s="23">
        <f t="shared" si="0"/>
        <v>2.1120000000000005</v>
      </c>
      <c r="H5" s="31">
        <v>0.5</v>
      </c>
      <c r="I5" s="31"/>
      <c r="J5" s="25">
        <f t="shared" si="1"/>
        <v>2.6120000000000005</v>
      </c>
      <c r="K5" s="24"/>
      <c r="L5" s="24"/>
      <c r="M5" s="24"/>
      <c r="N5" s="24">
        <f t="shared" si="2"/>
        <v>0</v>
      </c>
      <c r="O5" s="31">
        <v>1</v>
      </c>
      <c r="P5" s="31"/>
      <c r="Q5" s="32"/>
      <c r="R5" s="30">
        <f t="shared" si="3"/>
        <v>5.692</v>
      </c>
      <c r="S5" s="31"/>
      <c r="T5" s="32"/>
      <c r="U5" s="78"/>
    </row>
    <row r="6" spans="1:21" s="33" customFormat="1" ht="24" customHeight="1">
      <c r="A6" s="18">
        <v>4</v>
      </c>
      <c r="B6" s="19" t="s">
        <v>39</v>
      </c>
      <c r="C6" s="20" t="s">
        <v>38</v>
      </c>
      <c r="D6" s="20"/>
      <c r="E6" s="12">
        <v>1.6</v>
      </c>
      <c r="F6" s="22">
        <v>7.11</v>
      </c>
      <c r="G6" s="23">
        <f t="shared" si="0"/>
        <v>2.1330000000000005</v>
      </c>
      <c r="H6" s="31">
        <v>0.5</v>
      </c>
      <c r="I6" s="31"/>
      <c r="J6" s="25">
        <f t="shared" si="1"/>
        <v>2.6330000000000005</v>
      </c>
      <c r="K6" s="24"/>
      <c r="L6" s="24"/>
      <c r="M6" s="24"/>
      <c r="N6" s="24">
        <f t="shared" si="2"/>
        <v>0</v>
      </c>
      <c r="O6" s="31">
        <v>1</v>
      </c>
      <c r="P6" s="31"/>
      <c r="Q6" s="32"/>
      <c r="R6" s="30">
        <f t="shared" si="3"/>
        <v>5.2330000000000005</v>
      </c>
      <c r="S6" s="31"/>
      <c r="T6" s="32"/>
      <c r="U6" s="78"/>
    </row>
    <row r="7" spans="1:21" s="33" customFormat="1" ht="24" customHeight="1">
      <c r="A7" s="18">
        <v>5</v>
      </c>
      <c r="B7" s="19" t="s">
        <v>194</v>
      </c>
      <c r="C7" s="20" t="s">
        <v>38</v>
      </c>
      <c r="D7" s="20"/>
      <c r="E7" s="12">
        <v>0</v>
      </c>
      <c r="F7" s="22">
        <v>7.15</v>
      </c>
      <c r="G7" s="23">
        <f t="shared" si="0"/>
        <v>2.1450000000000005</v>
      </c>
      <c r="H7" s="31"/>
      <c r="I7" s="31"/>
      <c r="J7" s="25">
        <f t="shared" si="1"/>
        <v>2.1450000000000005</v>
      </c>
      <c r="K7" s="31"/>
      <c r="L7" s="31">
        <v>2</v>
      </c>
      <c r="M7" s="31"/>
      <c r="N7" s="24">
        <f t="shared" si="2"/>
        <v>2</v>
      </c>
      <c r="O7" s="31">
        <v>1</v>
      </c>
      <c r="P7" s="31"/>
      <c r="Q7" s="32"/>
      <c r="R7" s="30">
        <f t="shared" si="3"/>
        <v>5.1450000000000005</v>
      </c>
      <c r="S7" s="31"/>
      <c r="T7" s="32"/>
      <c r="U7" s="78"/>
    </row>
    <row r="8" spans="1:18" s="33" customFormat="1" ht="35.25" customHeight="1">
      <c r="A8" s="18">
        <v>6</v>
      </c>
      <c r="B8" s="19" t="s">
        <v>171</v>
      </c>
      <c r="C8" s="20" t="s">
        <v>172</v>
      </c>
      <c r="D8" s="20"/>
      <c r="E8" s="12">
        <v>1.845</v>
      </c>
      <c r="F8" s="22">
        <v>6.79</v>
      </c>
      <c r="G8" s="23">
        <f t="shared" si="0"/>
        <v>2.0370000000000004</v>
      </c>
      <c r="H8" s="31"/>
      <c r="I8" s="31"/>
      <c r="J8" s="25">
        <f t="shared" si="1"/>
        <v>2.0370000000000004</v>
      </c>
      <c r="K8" s="31"/>
      <c r="L8" s="31"/>
      <c r="M8" s="31"/>
      <c r="N8" s="24">
        <f t="shared" si="2"/>
        <v>0</v>
      </c>
      <c r="O8" s="31">
        <v>1</v>
      </c>
      <c r="P8" s="31"/>
      <c r="Q8" s="32"/>
      <c r="R8" s="30">
        <f t="shared" si="3"/>
        <v>4.882000000000001</v>
      </c>
    </row>
    <row r="9" spans="1:21" s="33" customFormat="1" ht="35.25" customHeight="1">
      <c r="A9" s="18">
        <v>7</v>
      </c>
      <c r="B9" s="19" t="s">
        <v>88</v>
      </c>
      <c r="C9" s="20" t="s">
        <v>38</v>
      </c>
      <c r="D9" s="20" t="s">
        <v>89</v>
      </c>
      <c r="E9" s="12">
        <v>0.295</v>
      </c>
      <c r="F9" s="22">
        <v>7.25</v>
      </c>
      <c r="G9" s="23">
        <f t="shared" si="0"/>
        <v>2.1750000000000003</v>
      </c>
      <c r="H9" s="31"/>
      <c r="I9" s="31"/>
      <c r="J9" s="25">
        <f t="shared" si="1"/>
        <v>2.1750000000000003</v>
      </c>
      <c r="K9" s="31">
        <v>0.6</v>
      </c>
      <c r="L9" s="31"/>
      <c r="M9" s="31"/>
      <c r="N9" s="24">
        <f t="shared" si="2"/>
        <v>0.6</v>
      </c>
      <c r="O9" s="31">
        <v>1</v>
      </c>
      <c r="P9" s="31"/>
      <c r="Q9" s="32"/>
      <c r="R9" s="30">
        <f t="shared" si="3"/>
        <v>4.07</v>
      </c>
      <c r="S9" s="24"/>
      <c r="T9" s="29"/>
      <c r="U9" s="100"/>
    </row>
    <row r="10" spans="1:21" s="33" customFormat="1" ht="24" customHeight="1">
      <c r="A10" s="18">
        <v>8</v>
      </c>
      <c r="B10" s="19" t="s">
        <v>191</v>
      </c>
      <c r="C10" s="20" t="s">
        <v>38</v>
      </c>
      <c r="D10" s="20"/>
      <c r="E10" s="12">
        <v>1.079</v>
      </c>
      <c r="F10" s="22">
        <v>6.54</v>
      </c>
      <c r="G10" s="23">
        <f t="shared" si="0"/>
        <v>1.9620000000000004</v>
      </c>
      <c r="H10" s="31"/>
      <c r="I10" s="31"/>
      <c r="J10" s="25">
        <f t="shared" si="1"/>
        <v>1.9620000000000004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4.041</v>
      </c>
      <c r="S10" s="31"/>
      <c r="T10" s="32"/>
      <c r="U10" s="78"/>
    </row>
    <row r="11" spans="1:21" s="33" customFormat="1" ht="24" customHeight="1">
      <c r="A11" s="18">
        <v>9</v>
      </c>
      <c r="B11" s="19" t="s">
        <v>96</v>
      </c>
      <c r="C11" s="20" t="s">
        <v>84</v>
      </c>
      <c r="D11" s="20" t="s">
        <v>38</v>
      </c>
      <c r="E11" s="12">
        <v>1.259</v>
      </c>
      <c r="F11" s="22">
        <v>6.529</v>
      </c>
      <c r="G11" s="23">
        <f t="shared" si="0"/>
        <v>1.9587000000000003</v>
      </c>
      <c r="H11" s="31"/>
      <c r="I11" s="31"/>
      <c r="J11" s="25">
        <f t="shared" si="1"/>
        <v>1.9587000000000003</v>
      </c>
      <c r="K11" s="31"/>
      <c r="L11" s="31"/>
      <c r="M11" s="31"/>
      <c r="N11" s="24">
        <f t="shared" si="2"/>
        <v>0</v>
      </c>
      <c r="O11" s="31"/>
      <c r="P11" s="31">
        <v>0.5</v>
      </c>
      <c r="Q11" s="32"/>
      <c r="R11" s="30">
        <f t="shared" si="3"/>
        <v>3.7177000000000002</v>
      </c>
      <c r="S11" s="31"/>
      <c r="T11" s="32"/>
      <c r="U11" s="78"/>
    </row>
    <row r="12" spans="1:21" s="33" customFormat="1" ht="24" customHeight="1">
      <c r="A12" s="18">
        <v>10</v>
      </c>
      <c r="B12" s="19" t="s">
        <v>222</v>
      </c>
      <c r="C12" s="20" t="s">
        <v>38</v>
      </c>
      <c r="D12" s="20"/>
      <c r="E12" s="12">
        <v>0.6</v>
      </c>
      <c r="F12" s="22">
        <v>6.94</v>
      </c>
      <c r="G12" s="23">
        <f t="shared" si="0"/>
        <v>2.0820000000000003</v>
      </c>
      <c r="H12" s="31"/>
      <c r="I12" s="31"/>
      <c r="J12" s="25">
        <f t="shared" si="1"/>
        <v>2.0820000000000003</v>
      </c>
      <c r="K12" s="31"/>
      <c r="L12" s="31"/>
      <c r="M12" s="31"/>
      <c r="N12" s="24">
        <f t="shared" si="2"/>
        <v>0</v>
      </c>
      <c r="O12" s="31">
        <v>1</v>
      </c>
      <c r="P12" s="31"/>
      <c r="Q12" s="32"/>
      <c r="R12" s="30">
        <f t="shared" si="3"/>
        <v>3.6820000000000004</v>
      </c>
      <c r="S12" s="31"/>
      <c r="T12" s="32"/>
      <c r="U12" s="78"/>
    </row>
    <row r="13" spans="1:21" s="33" customFormat="1" ht="12.75" customHeight="1">
      <c r="A13" s="18">
        <v>11</v>
      </c>
      <c r="B13" s="19" t="s">
        <v>220</v>
      </c>
      <c r="C13" s="20" t="s">
        <v>38</v>
      </c>
      <c r="D13" s="20"/>
      <c r="E13" s="12">
        <v>0</v>
      </c>
      <c r="F13" s="22">
        <v>6.93</v>
      </c>
      <c r="G13" s="23">
        <f t="shared" si="0"/>
        <v>2.079</v>
      </c>
      <c r="H13" s="31"/>
      <c r="I13" s="31"/>
      <c r="J13" s="25">
        <f t="shared" si="1"/>
        <v>2.079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3.079</v>
      </c>
      <c r="S13" s="31"/>
      <c r="T13" s="32"/>
      <c r="U13" s="78"/>
    </row>
    <row r="14" spans="1:21" s="33" customFormat="1" ht="24" customHeight="1">
      <c r="A14" s="18">
        <v>12</v>
      </c>
      <c r="B14" s="19" t="s">
        <v>73</v>
      </c>
      <c r="C14" s="20" t="s">
        <v>38</v>
      </c>
      <c r="D14" s="20" t="s">
        <v>70</v>
      </c>
      <c r="E14" s="12">
        <v>0</v>
      </c>
      <c r="F14" s="22">
        <v>6.68</v>
      </c>
      <c r="G14" s="23">
        <f t="shared" si="0"/>
        <v>2.004</v>
      </c>
      <c r="H14" s="31"/>
      <c r="I14" s="31"/>
      <c r="J14" s="25">
        <f t="shared" si="1"/>
        <v>2.004</v>
      </c>
      <c r="K14" s="31"/>
      <c r="L14" s="31"/>
      <c r="M14" s="31"/>
      <c r="N14" s="24">
        <f t="shared" si="2"/>
        <v>0</v>
      </c>
      <c r="O14" s="31">
        <v>1</v>
      </c>
      <c r="P14" s="31"/>
      <c r="Q14" s="36"/>
      <c r="R14" s="30">
        <f t="shared" si="3"/>
        <v>3.004</v>
      </c>
      <c r="S14" s="31"/>
      <c r="T14" s="32"/>
      <c r="U14" s="78"/>
    </row>
    <row r="15" spans="1:21" s="33" customFormat="1" ht="24" customHeight="1">
      <c r="A15" s="18">
        <v>13</v>
      </c>
      <c r="B15" s="19" t="s">
        <v>195</v>
      </c>
      <c r="C15" s="20" t="s">
        <v>38</v>
      </c>
      <c r="D15" s="20"/>
      <c r="E15" s="12">
        <v>0</v>
      </c>
      <c r="F15" s="22">
        <v>6.59</v>
      </c>
      <c r="G15" s="23">
        <f t="shared" si="0"/>
        <v>1.9770000000000003</v>
      </c>
      <c r="H15" s="31"/>
      <c r="I15" s="31"/>
      <c r="J15" s="25">
        <f t="shared" si="1"/>
        <v>1.9770000000000003</v>
      </c>
      <c r="K15" s="31"/>
      <c r="L15" s="31"/>
      <c r="M15" s="31"/>
      <c r="N15" s="24">
        <f t="shared" si="2"/>
        <v>0</v>
      </c>
      <c r="O15" s="31">
        <v>1</v>
      </c>
      <c r="P15" s="31"/>
      <c r="Q15" s="32"/>
      <c r="R15" s="30">
        <f t="shared" si="3"/>
        <v>2.9770000000000003</v>
      </c>
      <c r="S15" s="31"/>
      <c r="T15" s="32"/>
      <c r="U15" s="78"/>
    </row>
    <row r="16" spans="1:18" s="33" customFormat="1" ht="43.5" customHeight="1">
      <c r="A16" s="18">
        <v>14</v>
      </c>
      <c r="B16" s="19" t="s">
        <v>129</v>
      </c>
      <c r="C16" s="20" t="s">
        <v>26</v>
      </c>
      <c r="D16" s="46" t="s">
        <v>130</v>
      </c>
      <c r="E16" s="12">
        <v>0</v>
      </c>
      <c r="F16" s="22">
        <v>6.72</v>
      </c>
      <c r="G16" s="23">
        <f t="shared" si="0"/>
        <v>2.016</v>
      </c>
      <c r="H16" s="31"/>
      <c r="I16" s="31"/>
      <c r="J16" s="25">
        <f t="shared" si="1"/>
        <v>2.016</v>
      </c>
      <c r="K16" s="31"/>
      <c r="L16" s="31"/>
      <c r="M16" s="31"/>
      <c r="N16" s="24">
        <f t="shared" si="2"/>
        <v>0</v>
      </c>
      <c r="O16" s="31"/>
      <c r="P16" s="31">
        <v>0.5</v>
      </c>
      <c r="Q16" s="32"/>
      <c r="R16" s="30">
        <f t="shared" si="3"/>
        <v>2.516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Φύλλο13"/>
  <dimension ref="A1:U8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4.125" style="87" customWidth="1"/>
    <col min="2" max="2" width="28.875" style="87" customWidth="1"/>
    <col min="3" max="3" width="16.125" style="87" customWidth="1"/>
    <col min="4" max="4" width="14.253906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18" s="33" customFormat="1" ht="36">
      <c r="A3" s="18">
        <f>A2+1</f>
        <v>1</v>
      </c>
      <c r="B3" s="19" t="s">
        <v>100</v>
      </c>
      <c r="C3" s="20" t="s">
        <v>26</v>
      </c>
      <c r="D3" s="20" t="s">
        <v>101</v>
      </c>
      <c r="E3" s="12">
        <v>2.945</v>
      </c>
      <c r="F3" s="22">
        <v>6.84</v>
      </c>
      <c r="G3" s="23">
        <f>F3*0.3</f>
        <v>2.052</v>
      </c>
      <c r="H3" s="31"/>
      <c r="I3" s="31"/>
      <c r="J3" s="25">
        <f>G3+H3+I3</f>
        <v>2.052</v>
      </c>
      <c r="K3" s="31"/>
      <c r="L3" s="31"/>
      <c r="M3" s="31"/>
      <c r="N3" s="24">
        <f>K3+L3+M3</f>
        <v>0</v>
      </c>
      <c r="O3" s="31"/>
      <c r="P3" s="31">
        <v>0.5</v>
      </c>
      <c r="Q3" s="32"/>
      <c r="R3" s="30">
        <f>E3+J3+N3+O3+P3</f>
        <v>5.497</v>
      </c>
    </row>
    <row r="4" spans="1:18" s="33" customFormat="1" ht="36">
      <c r="A4" s="18">
        <f>A3+1</f>
        <v>2</v>
      </c>
      <c r="B4" s="19" t="s">
        <v>104</v>
      </c>
      <c r="C4" s="20" t="s">
        <v>46</v>
      </c>
      <c r="D4" s="38" t="s">
        <v>105</v>
      </c>
      <c r="E4" s="12">
        <v>0.882</v>
      </c>
      <c r="F4" s="22">
        <v>6.53</v>
      </c>
      <c r="G4" s="23">
        <f>F4*0.3</f>
        <v>1.9590000000000003</v>
      </c>
      <c r="H4" s="31"/>
      <c r="I4" s="31"/>
      <c r="J4" s="25">
        <f>G4+H4+I4</f>
        <v>1.9590000000000003</v>
      </c>
      <c r="K4" s="31">
        <v>0.6</v>
      </c>
      <c r="L4" s="31"/>
      <c r="M4" s="31"/>
      <c r="N4" s="24">
        <f>K4+L4+M4</f>
        <v>0.6</v>
      </c>
      <c r="O4" s="31"/>
      <c r="P4" s="31">
        <v>0.5</v>
      </c>
      <c r="Q4" s="32"/>
      <c r="R4" s="30">
        <f>E4+J4+N4+O4+P4</f>
        <v>3.9410000000000003</v>
      </c>
    </row>
    <row r="5" spans="1:21" s="33" customFormat="1" ht="24">
      <c r="A5" s="18">
        <f>A4+1</f>
        <v>3</v>
      </c>
      <c r="B5" s="18" t="s">
        <v>221</v>
      </c>
      <c r="C5" s="20" t="s">
        <v>36</v>
      </c>
      <c r="D5" s="20" t="s">
        <v>65</v>
      </c>
      <c r="E5" s="12">
        <v>0</v>
      </c>
      <c r="F5" s="22">
        <v>8.88</v>
      </c>
      <c r="G5" s="23">
        <f>F5*0.3</f>
        <v>2.6640000000000006</v>
      </c>
      <c r="H5" s="31"/>
      <c r="I5" s="31"/>
      <c r="J5" s="25">
        <f>G5+H5+I5</f>
        <v>2.6640000000000006</v>
      </c>
      <c r="K5" s="31"/>
      <c r="L5" s="31"/>
      <c r="M5" s="31"/>
      <c r="N5" s="24">
        <f>K5+L5+M5</f>
        <v>0</v>
      </c>
      <c r="O5" s="31"/>
      <c r="P5" s="31">
        <v>0.5</v>
      </c>
      <c r="Q5" s="32"/>
      <c r="R5" s="30">
        <f>E5+J5+N5+O5+P5</f>
        <v>3.1640000000000006</v>
      </c>
      <c r="S5" s="31"/>
      <c r="T5" s="32"/>
      <c r="U5" s="78"/>
    </row>
    <row r="6" spans="1:21" s="33" customFormat="1" ht="12.75">
      <c r="A6" s="18">
        <f>A5+1</f>
        <v>4</v>
      </c>
      <c r="B6" s="18" t="s">
        <v>216</v>
      </c>
      <c r="C6" s="20" t="s">
        <v>65</v>
      </c>
      <c r="D6" s="20"/>
      <c r="E6" s="12">
        <v>0</v>
      </c>
      <c r="F6" s="22">
        <v>6.76</v>
      </c>
      <c r="G6" s="23">
        <f>F6*0.3</f>
        <v>2.028</v>
      </c>
      <c r="H6" s="31"/>
      <c r="I6" s="31"/>
      <c r="J6" s="25">
        <f>G6+H6+I6</f>
        <v>2.028</v>
      </c>
      <c r="K6" s="31"/>
      <c r="L6" s="31"/>
      <c r="M6" s="31"/>
      <c r="N6" s="24">
        <f>K6+L6+M6</f>
        <v>0</v>
      </c>
      <c r="O6" s="31">
        <v>1</v>
      </c>
      <c r="P6" s="31"/>
      <c r="Q6" s="32"/>
      <c r="R6" s="30">
        <f>E6+J6+N6+O6+P6</f>
        <v>3.028</v>
      </c>
      <c r="S6" s="31"/>
      <c r="T6" s="32"/>
      <c r="U6" s="78"/>
    </row>
    <row r="7" spans="1:21" s="33" customFormat="1" ht="12.75" customHeight="1">
      <c r="A7" s="18">
        <f>A6+1</f>
        <v>5</v>
      </c>
      <c r="B7" s="18" t="s">
        <v>64</v>
      </c>
      <c r="C7" s="20" t="s">
        <v>65</v>
      </c>
      <c r="D7" s="20"/>
      <c r="E7" s="12">
        <v>0</v>
      </c>
      <c r="F7" s="22">
        <v>6.39</v>
      </c>
      <c r="G7" s="23">
        <f>F7*0.3</f>
        <v>1.9170000000000003</v>
      </c>
      <c r="H7" s="31"/>
      <c r="I7" s="31"/>
      <c r="J7" s="25">
        <f>G7+H7+I7</f>
        <v>1.9170000000000003</v>
      </c>
      <c r="K7" s="31"/>
      <c r="L7" s="31"/>
      <c r="M7" s="31"/>
      <c r="N7" s="24">
        <f>K7+L7+M7</f>
        <v>0</v>
      </c>
      <c r="O7" s="31">
        <v>1</v>
      </c>
      <c r="P7" s="31"/>
      <c r="Q7" s="36"/>
      <c r="R7" s="30">
        <f>E7+J7+N7+O7+P7</f>
        <v>2.9170000000000003</v>
      </c>
      <c r="S7" s="31"/>
      <c r="T7" s="32"/>
      <c r="U7" s="78"/>
    </row>
    <row r="8" ht="12.75">
      <c r="A8" s="1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Φύλλο15"/>
  <dimension ref="A1:U9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7.875" style="87" customWidth="1"/>
    <col min="2" max="2" width="29.00390625" style="87" customWidth="1"/>
    <col min="3" max="3" width="14.125" style="87" customWidth="1"/>
    <col min="4" max="4" width="15.00390625" style="87" customWidth="1"/>
    <col min="5" max="5" width="14.1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41.25" customHeight="1">
      <c r="A3" s="18">
        <v>1</v>
      </c>
      <c r="B3" s="18" t="s">
        <v>173</v>
      </c>
      <c r="C3" s="20" t="s">
        <v>174</v>
      </c>
      <c r="D3" s="20" t="s">
        <v>36</v>
      </c>
      <c r="E3" s="12">
        <v>4.617</v>
      </c>
      <c r="F3" s="22">
        <v>6.53</v>
      </c>
      <c r="G3" s="23">
        <f aca="true" t="shared" si="0" ref="G3:G9">F3*0.3</f>
        <v>1.9590000000000003</v>
      </c>
      <c r="H3" s="31"/>
      <c r="I3" s="31"/>
      <c r="J3" s="25">
        <f aca="true" t="shared" si="1" ref="J3:J9">G3+H3+I3</f>
        <v>1.9590000000000003</v>
      </c>
      <c r="K3" s="31">
        <v>0.6</v>
      </c>
      <c r="L3" s="31"/>
      <c r="M3" s="31"/>
      <c r="N3" s="24">
        <f aca="true" t="shared" si="2" ref="N3:N9">K3+L3+M3</f>
        <v>0.6</v>
      </c>
      <c r="O3" s="31">
        <v>1</v>
      </c>
      <c r="P3" s="31"/>
      <c r="Q3" s="32"/>
      <c r="R3" s="30">
        <f aca="true" t="shared" si="3" ref="R3:R9">E3+J3+N3+O3+P3</f>
        <v>8.176</v>
      </c>
      <c r="S3" s="31"/>
      <c r="T3" s="32"/>
      <c r="U3" s="78"/>
    </row>
    <row r="4" spans="1:21" s="33" customFormat="1" ht="24">
      <c r="A4" s="18">
        <v>2</v>
      </c>
      <c r="B4" s="18" t="s">
        <v>156</v>
      </c>
      <c r="C4" s="20" t="s">
        <v>174</v>
      </c>
      <c r="D4" s="38"/>
      <c r="E4" s="12">
        <v>2.149</v>
      </c>
      <c r="F4" s="22">
        <v>6.94</v>
      </c>
      <c r="G4" s="23">
        <f t="shared" si="0"/>
        <v>2.0820000000000003</v>
      </c>
      <c r="H4" s="31"/>
      <c r="I4" s="31"/>
      <c r="J4" s="25">
        <f t="shared" si="1"/>
        <v>2.0820000000000003</v>
      </c>
      <c r="K4" s="31">
        <v>0.6</v>
      </c>
      <c r="L4" s="31"/>
      <c r="M4" s="31"/>
      <c r="N4" s="24">
        <f t="shared" si="2"/>
        <v>0.6</v>
      </c>
      <c r="O4" s="31">
        <v>1</v>
      </c>
      <c r="P4" s="31"/>
      <c r="Q4" s="32"/>
      <c r="R4" s="30">
        <f t="shared" si="3"/>
        <v>5.8309999999999995</v>
      </c>
      <c r="S4" s="24"/>
      <c r="T4" s="29"/>
      <c r="U4" s="100"/>
    </row>
    <row r="5" spans="1:18" s="33" customFormat="1" ht="60">
      <c r="A5" s="18">
        <v>3</v>
      </c>
      <c r="B5" s="18" t="s">
        <v>122</v>
      </c>
      <c r="C5" s="20" t="s">
        <v>36</v>
      </c>
      <c r="D5" s="20" t="s">
        <v>123</v>
      </c>
      <c r="E5" s="12">
        <v>2.503</v>
      </c>
      <c r="F5" s="22">
        <v>6.51</v>
      </c>
      <c r="G5" s="23">
        <f t="shared" si="0"/>
        <v>1.9530000000000003</v>
      </c>
      <c r="H5" s="31">
        <v>0.5</v>
      </c>
      <c r="I5" s="31"/>
      <c r="J5" s="25">
        <f t="shared" si="1"/>
        <v>2.4530000000000003</v>
      </c>
      <c r="K5" s="31"/>
      <c r="L5" s="31"/>
      <c r="M5" s="31"/>
      <c r="N5" s="24">
        <f t="shared" si="2"/>
        <v>0</v>
      </c>
      <c r="O5" s="31"/>
      <c r="P5" s="31">
        <v>0.5</v>
      </c>
      <c r="Q5" s="32"/>
      <c r="R5" s="30">
        <f t="shared" si="3"/>
        <v>5.456</v>
      </c>
    </row>
    <row r="6" spans="1:21" s="33" customFormat="1" ht="24">
      <c r="A6" s="18">
        <v>4</v>
      </c>
      <c r="B6" s="33" t="s">
        <v>212</v>
      </c>
      <c r="C6" s="72" t="s">
        <v>174</v>
      </c>
      <c r="D6" s="20"/>
      <c r="E6" s="41">
        <v>1.133</v>
      </c>
      <c r="F6" s="22">
        <v>6.63</v>
      </c>
      <c r="G6" s="23">
        <f t="shared" si="0"/>
        <v>1.9890000000000003</v>
      </c>
      <c r="H6" s="73"/>
      <c r="I6" s="73"/>
      <c r="J6" s="25">
        <f t="shared" si="1"/>
        <v>1.9890000000000003</v>
      </c>
      <c r="K6" s="31">
        <v>0.3</v>
      </c>
      <c r="L6" s="73"/>
      <c r="M6" s="70"/>
      <c r="N6" s="24">
        <f t="shared" si="2"/>
        <v>0.3</v>
      </c>
      <c r="O6" s="70">
        <v>1</v>
      </c>
      <c r="P6" s="70"/>
      <c r="Q6" s="74"/>
      <c r="R6" s="30">
        <f t="shared" si="3"/>
        <v>4.422000000000001</v>
      </c>
      <c r="S6" s="31"/>
      <c r="T6" s="32"/>
      <c r="U6" s="78"/>
    </row>
    <row r="7" spans="1:21" s="33" customFormat="1" ht="48">
      <c r="A7" s="18">
        <v>5</v>
      </c>
      <c r="B7" s="18" t="s">
        <v>213</v>
      </c>
      <c r="C7" s="20" t="s">
        <v>174</v>
      </c>
      <c r="D7" s="45" t="s">
        <v>214</v>
      </c>
      <c r="E7" s="41">
        <v>0.595</v>
      </c>
      <c r="F7" s="22">
        <v>6.76</v>
      </c>
      <c r="G7" s="23">
        <f t="shared" si="0"/>
        <v>2.028</v>
      </c>
      <c r="H7" s="31"/>
      <c r="I7" s="31"/>
      <c r="J7" s="25">
        <f t="shared" si="1"/>
        <v>2.028</v>
      </c>
      <c r="K7" s="31">
        <v>0.3</v>
      </c>
      <c r="L7" s="31"/>
      <c r="M7" s="31"/>
      <c r="N7" s="24">
        <f t="shared" si="2"/>
        <v>0.3</v>
      </c>
      <c r="O7" s="31">
        <v>1</v>
      </c>
      <c r="P7" s="31"/>
      <c r="Q7" s="32"/>
      <c r="R7" s="30">
        <f t="shared" si="3"/>
        <v>3.923</v>
      </c>
      <c r="S7" s="31"/>
      <c r="T7" s="32"/>
      <c r="U7" s="78"/>
    </row>
    <row r="8" spans="1:18" s="33" customFormat="1" ht="48">
      <c r="A8" s="18">
        <v>6</v>
      </c>
      <c r="B8" s="18" t="s">
        <v>61</v>
      </c>
      <c r="C8" s="20" t="s">
        <v>46</v>
      </c>
      <c r="D8" s="20" t="s">
        <v>62</v>
      </c>
      <c r="E8" s="12">
        <v>0.4</v>
      </c>
      <c r="F8" s="22">
        <v>6.53</v>
      </c>
      <c r="G8" s="23">
        <f t="shared" si="0"/>
        <v>1.9590000000000003</v>
      </c>
      <c r="H8" s="31"/>
      <c r="I8" s="31"/>
      <c r="J8" s="25">
        <f t="shared" si="1"/>
        <v>1.9590000000000003</v>
      </c>
      <c r="K8" s="31"/>
      <c r="L8" s="31"/>
      <c r="M8" s="31"/>
      <c r="N8" s="24">
        <f t="shared" si="2"/>
        <v>0</v>
      </c>
      <c r="O8" s="31"/>
      <c r="P8" s="31">
        <v>0.5</v>
      </c>
      <c r="Q8" s="32"/>
      <c r="R8" s="30">
        <f t="shared" si="3"/>
        <v>2.8590000000000004</v>
      </c>
    </row>
    <row r="9" spans="1:18" s="33" customFormat="1" ht="43.5" customHeight="1">
      <c r="A9" s="18">
        <v>7</v>
      </c>
      <c r="B9" s="18" t="s">
        <v>129</v>
      </c>
      <c r="C9" s="20" t="s">
        <v>26</v>
      </c>
      <c r="D9" s="46" t="s">
        <v>130</v>
      </c>
      <c r="E9" s="12">
        <v>0</v>
      </c>
      <c r="F9" s="22">
        <v>6.72</v>
      </c>
      <c r="G9" s="23">
        <f t="shared" si="0"/>
        <v>2.016</v>
      </c>
      <c r="H9" s="31"/>
      <c r="I9" s="31"/>
      <c r="J9" s="25">
        <f t="shared" si="1"/>
        <v>2.016</v>
      </c>
      <c r="K9" s="31"/>
      <c r="L9" s="31"/>
      <c r="M9" s="31"/>
      <c r="N9" s="24">
        <f t="shared" si="2"/>
        <v>0</v>
      </c>
      <c r="O9" s="31"/>
      <c r="P9" s="31">
        <v>0.5</v>
      </c>
      <c r="Q9" s="32"/>
      <c r="R9" s="30">
        <f t="shared" si="3"/>
        <v>2.516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Φύλλο16"/>
  <dimension ref="A1:U15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5.25390625" style="87" customWidth="1"/>
    <col min="2" max="2" width="27.375" style="87" customWidth="1"/>
    <col min="3" max="3" width="17.00390625" style="87" customWidth="1"/>
    <col min="4" max="4" width="15.875" style="87" customWidth="1"/>
    <col min="5" max="5" width="14.753906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24">
      <c r="A3" s="18">
        <v>1</v>
      </c>
      <c r="B3" s="18" t="s">
        <v>163</v>
      </c>
      <c r="C3" s="20" t="s">
        <v>26</v>
      </c>
      <c r="D3" s="20"/>
      <c r="E3" s="12">
        <v>4.343</v>
      </c>
      <c r="F3" s="22">
        <v>6.57</v>
      </c>
      <c r="G3" s="23">
        <f aca="true" t="shared" si="0" ref="G3:G15">F3*0.3</f>
        <v>1.9710000000000003</v>
      </c>
      <c r="H3" s="31"/>
      <c r="I3" s="31"/>
      <c r="J3" s="25">
        <f aca="true" t="shared" si="1" ref="J3:J15">G3+H3+I3</f>
        <v>1.9710000000000003</v>
      </c>
      <c r="K3" s="31"/>
      <c r="L3" s="31"/>
      <c r="M3" s="31"/>
      <c r="N3" s="24">
        <f aca="true" t="shared" si="2" ref="N3:N15">K3+L3+M3</f>
        <v>0</v>
      </c>
      <c r="O3" s="31">
        <v>1</v>
      </c>
      <c r="P3" s="31"/>
      <c r="Q3" s="32"/>
      <c r="R3" s="30">
        <f aca="true" t="shared" si="3" ref="R3:R15">E3+J3+N3+O3+P3</f>
        <v>7.314</v>
      </c>
      <c r="S3" s="31"/>
      <c r="T3" s="32"/>
      <c r="U3" s="78"/>
    </row>
    <row r="4" spans="1:21" s="33" customFormat="1" ht="24">
      <c r="A4" s="18">
        <v>2</v>
      </c>
      <c r="B4" s="18" t="s">
        <v>168</v>
      </c>
      <c r="C4" s="20" t="s">
        <v>26</v>
      </c>
      <c r="D4" s="20"/>
      <c r="E4" s="12">
        <v>4.002</v>
      </c>
      <c r="F4" s="22">
        <v>6.72</v>
      </c>
      <c r="G4" s="23">
        <f t="shared" si="0"/>
        <v>2.016</v>
      </c>
      <c r="H4" s="31"/>
      <c r="I4" s="31"/>
      <c r="J4" s="25">
        <f t="shared" si="1"/>
        <v>2.016</v>
      </c>
      <c r="K4" s="31"/>
      <c r="L4" s="31"/>
      <c r="M4" s="31"/>
      <c r="N4" s="24">
        <f t="shared" si="2"/>
        <v>0</v>
      </c>
      <c r="O4" s="31">
        <v>1</v>
      </c>
      <c r="P4" s="31"/>
      <c r="Q4" s="32"/>
      <c r="R4" s="30">
        <f t="shared" si="3"/>
        <v>7.018</v>
      </c>
      <c r="S4" s="31"/>
      <c r="T4" s="32"/>
      <c r="U4" s="78"/>
    </row>
    <row r="5" spans="1:21" s="33" customFormat="1" ht="24">
      <c r="A5" s="18">
        <v>3</v>
      </c>
      <c r="B5" s="18" t="s">
        <v>117</v>
      </c>
      <c r="C5" s="20" t="s">
        <v>26</v>
      </c>
      <c r="D5" s="20" t="s">
        <v>118</v>
      </c>
      <c r="E5" s="12">
        <v>2.661</v>
      </c>
      <c r="F5" s="22">
        <v>5.98</v>
      </c>
      <c r="G5" s="23">
        <f t="shared" si="0"/>
        <v>1.7940000000000005</v>
      </c>
      <c r="H5" s="31"/>
      <c r="I5" s="31"/>
      <c r="J5" s="25">
        <f t="shared" si="1"/>
        <v>1.7940000000000005</v>
      </c>
      <c r="K5" s="31">
        <v>0.6</v>
      </c>
      <c r="L5" s="31"/>
      <c r="M5" s="31"/>
      <c r="N5" s="24">
        <f t="shared" si="2"/>
        <v>0.6</v>
      </c>
      <c r="O5" s="31">
        <v>1</v>
      </c>
      <c r="P5" s="31"/>
      <c r="Q5" s="32"/>
      <c r="R5" s="30">
        <f t="shared" si="3"/>
        <v>6.055</v>
      </c>
      <c r="S5" s="31"/>
      <c r="T5" s="32"/>
      <c r="U5" s="78"/>
    </row>
    <row r="6" spans="1:21" s="33" customFormat="1" ht="24">
      <c r="A6" s="18">
        <v>4</v>
      </c>
      <c r="B6" s="18" t="s">
        <v>185</v>
      </c>
      <c r="C6" s="20" t="s">
        <v>26</v>
      </c>
      <c r="D6" s="20"/>
      <c r="E6" s="12">
        <v>2.488</v>
      </c>
      <c r="F6" s="22">
        <v>6.75</v>
      </c>
      <c r="G6" s="23">
        <f t="shared" si="0"/>
        <v>2.0250000000000004</v>
      </c>
      <c r="H6" s="31"/>
      <c r="I6" s="31"/>
      <c r="J6" s="25">
        <f t="shared" si="1"/>
        <v>2.0250000000000004</v>
      </c>
      <c r="K6" s="31"/>
      <c r="L6" s="31"/>
      <c r="M6" s="31"/>
      <c r="N6" s="24">
        <f t="shared" si="2"/>
        <v>0</v>
      </c>
      <c r="O6" s="31">
        <v>1</v>
      </c>
      <c r="P6" s="31"/>
      <c r="Q6" s="32"/>
      <c r="R6" s="30">
        <f t="shared" si="3"/>
        <v>5.513</v>
      </c>
      <c r="S6" s="31"/>
      <c r="T6" s="32"/>
      <c r="U6" s="78"/>
    </row>
    <row r="7" spans="1:21" s="33" customFormat="1" ht="24">
      <c r="A7" s="18">
        <v>5</v>
      </c>
      <c r="B7" s="18" t="s">
        <v>207</v>
      </c>
      <c r="C7" s="20" t="s">
        <v>26</v>
      </c>
      <c r="D7" s="20"/>
      <c r="E7" s="12">
        <v>0.4</v>
      </c>
      <c r="F7" s="22">
        <v>6.27</v>
      </c>
      <c r="G7" s="23">
        <f t="shared" si="0"/>
        <v>1.8810000000000002</v>
      </c>
      <c r="H7" s="31"/>
      <c r="I7" s="31">
        <v>1</v>
      </c>
      <c r="J7" s="25">
        <f t="shared" si="1"/>
        <v>2.8810000000000002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4.281000000000001</v>
      </c>
      <c r="S7" s="31"/>
      <c r="T7" s="32"/>
      <c r="U7" s="78"/>
    </row>
    <row r="8" spans="1:18" s="33" customFormat="1" ht="24">
      <c r="A8" s="18">
        <v>6</v>
      </c>
      <c r="B8" s="18" t="s">
        <v>57</v>
      </c>
      <c r="C8" s="20" t="s">
        <v>26</v>
      </c>
      <c r="D8" s="20"/>
      <c r="E8" s="35">
        <v>0.515</v>
      </c>
      <c r="F8" s="22">
        <v>6.71</v>
      </c>
      <c r="G8" s="23">
        <f t="shared" si="0"/>
        <v>2.0130000000000003</v>
      </c>
      <c r="H8" s="31"/>
      <c r="I8" s="31"/>
      <c r="J8" s="25">
        <f t="shared" si="1"/>
        <v>2.0130000000000003</v>
      </c>
      <c r="K8" s="31"/>
      <c r="L8" s="31"/>
      <c r="M8" s="31"/>
      <c r="N8" s="24">
        <f t="shared" si="2"/>
        <v>0</v>
      </c>
      <c r="O8" s="31">
        <v>1</v>
      </c>
      <c r="P8" s="31"/>
      <c r="Q8" s="36"/>
      <c r="R8" s="30">
        <f t="shared" si="3"/>
        <v>3.5280000000000005</v>
      </c>
    </row>
    <row r="9" spans="1:21" s="1" customFormat="1" ht="24">
      <c r="A9" s="18">
        <v>7</v>
      </c>
      <c r="B9" s="18" t="s">
        <v>208</v>
      </c>
      <c r="C9" s="20" t="s">
        <v>26</v>
      </c>
      <c r="D9" s="20"/>
      <c r="E9" s="12">
        <v>0</v>
      </c>
      <c r="F9" s="22">
        <v>7.07</v>
      </c>
      <c r="G9" s="23">
        <f t="shared" si="0"/>
        <v>2.1210000000000004</v>
      </c>
      <c r="H9" s="31"/>
      <c r="I9" s="31"/>
      <c r="J9" s="25">
        <f t="shared" si="1"/>
        <v>2.1210000000000004</v>
      </c>
      <c r="K9" s="31">
        <v>0.3</v>
      </c>
      <c r="L9" s="31"/>
      <c r="M9" s="31"/>
      <c r="N9" s="24">
        <f t="shared" si="2"/>
        <v>0.3</v>
      </c>
      <c r="O9" s="31">
        <v>1</v>
      </c>
      <c r="P9" s="31"/>
      <c r="Q9" s="32"/>
      <c r="R9" s="30">
        <f t="shared" si="3"/>
        <v>3.4210000000000003</v>
      </c>
      <c r="S9" s="31"/>
      <c r="T9" s="32"/>
      <c r="U9" s="78"/>
    </row>
    <row r="10" spans="1:21" s="33" customFormat="1" ht="24">
      <c r="A10" s="18">
        <v>8</v>
      </c>
      <c r="B10" s="18" t="s">
        <v>71</v>
      </c>
      <c r="C10" s="20" t="s">
        <v>26</v>
      </c>
      <c r="D10" s="21"/>
      <c r="E10" s="12">
        <v>0</v>
      </c>
      <c r="F10" s="22">
        <v>8.02</v>
      </c>
      <c r="G10" s="23">
        <f t="shared" si="0"/>
        <v>2.406</v>
      </c>
      <c r="H10" s="31"/>
      <c r="I10" s="31"/>
      <c r="J10" s="25">
        <f t="shared" si="1"/>
        <v>2.406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3.406</v>
      </c>
      <c r="S10" s="31"/>
      <c r="T10" s="32"/>
      <c r="U10" s="78"/>
    </row>
    <row r="11" spans="1:21" s="33" customFormat="1" ht="24">
      <c r="A11" s="18">
        <v>9</v>
      </c>
      <c r="B11" s="18" t="s">
        <v>183</v>
      </c>
      <c r="C11" s="20" t="s">
        <v>26</v>
      </c>
      <c r="D11" s="20"/>
      <c r="E11" s="12">
        <v>0</v>
      </c>
      <c r="F11" s="22">
        <v>7.31</v>
      </c>
      <c r="G11" s="23">
        <f t="shared" si="0"/>
        <v>2.193</v>
      </c>
      <c r="H11" s="31"/>
      <c r="I11" s="31"/>
      <c r="J11" s="25">
        <f t="shared" si="1"/>
        <v>2.193</v>
      </c>
      <c r="K11" s="31"/>
      <c r="L11" s="31"/>
      <c r="M11" s="31"/>
      <c r="N11" s="24">
        <f t="shared" si="2"/>
        <v>0</v>
      </c>
      <c r="O11" s="31">
        <v>1</v>
      </c>
      <c r="P11" s="101"/>
      <c r="Q11" s="32"/>
      <c r="R11" s="30">
        <f t="shared" si="3"/>
        <v>3.193</v>
      </c>
      <c r="S11" s="31"/>
      <c r="T11" s="32"/>
      <c r="U11" s="78"/>
    </row>
    <row r="12" spans="1:21" s="33" customFormat="1" ht="24">
      <c r="A12" s="18">
        <v>10</v>
      </c>
      <c r="B12" s="18" t="s">
        <v>25</v>
      </c>
      <c r="C12" s="20" t="s">
        <v>26</v>
      </c>
      <c r="D12" s="21"/>
      <c r="E12" s="12">
        <v>0</v>
      </c>
      <c r="F12" s="22">
        <v>6.73</v>
      </c>
      <c r="G12" s="23">
        <f t="shared" si="0"/>
        <v>2.0190000000000006</v>
      </c>
      <c r="H12" s="24"/>
      <c r="I12" s="24"/>
      <c r="J12" s="25">
        <f t="shared" si="1"/>
        <v>2.0190000000000006</v>
      </c>
      <c r="K12" s="24"/>
      <c r="L12" s="27"/>
      <c r="M12" s="24"/>
      <c r="N12" s="24">
        <f t="shared" si="2"/>
        <v>0</v>
      </c>
      <c r="O12" s="24">
        <v>1</v>
      </c>
      <c r="P12" s="24"/>
      <c r="Q12" s="29" t="s">
        <v>230</v>
      </c>
      <c r="R12" s="30">
        <f t="shared" si="3"/>
        <v>3.0190000000000006</v>
      </c>
      <c r="S12" s="31"/>
      <c r="T12" s="32"/>
      <c r="U12" s="78"/>
    </row>
    <row r="13" spans="1:21" s="33" customFormat="1" ht="36">
      <c r="A13" s="18">
        <v>11</v>
      </c>
      <c r="B13" s="18" t="s">
        <v>129</v>
      </c>
      <c r="C13" s="20" t="s">
        <v>26</v>
      </c>
      <c r="D13" s="46" t="s">
        <v>130</v>
      </c>
      <c r="E13" s="12">
        <v>0</v>
      </c>
      <c r="F13" s="22">
        <v>6.72</v>
      </c>
      <c r="G13" s="23">
        <f t="shared" si="0"/>
        <v>2.016</v>
      </c>
      <c r="H13" s="31"/>
      <c r="I13" s="31"/>
      <c r="J13" s="25">
        <f t="shared" si="1"/>
        <v>2.016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3.016</v>
      </c>
      <c r="S13" s="31"/>
      <c r="T13" s="32"/>
      <c r="U13" s="78"/>
    </row>
    <row r="14" spans="1:21" s="33" customFormat="1" ht="12.75" customHeight="1">
      <c r="A14" s="18">
        <v>12</v>
      </c>
      <c r="B14" s="18" t="s">
        <v>134</v>
      </c>
      <c r="C14" s="20" t="s">
        <v>26</v>
      </c>
      <c r="D14" s="20"/>
      <c r="E14" s="12">
        <v>0</v>
      </c>
      <c r="F14" s="22">
        <v>6.5</v>
      </c>
      <c r="G14" s="23">
        <f t="shared" si="0"/>
        <v>1.9500000000000002</v>
      </c>
      <c r="H14" s="31"/>
      <c r="I14" s="31"/>
      <c r="J14" s="25">
        <f t="shared" si="1"/>
        <v>1.9500000000000002</v>
      </c>
      <c r="K14" s="31"/>
      <c r="L14" s="31"/>
      <c r="M14" s="31"/>
      <c r="N14" s="24">
        <f t="shared" si="2"/>
        <v>0</v>
      </c>
      <c r="O14" s="31">
        <v>1</v>
      </c>
      <c r="P14" s="31"/>
      <c r="Q14" s="32"/>
      <c r="R14" s="30">
        <f t="shared" si="3"/>
        <v>2.95</v>
      </c>
      <c r="S14" s="31"/>
      <c r="T14" s="32"/>
      <c r="U14" s="78"/>
    </row>
    <row r="15" spans="1:21" s="33" customFormat="1" ht="24" customHeight="1">
      <c r="A15" s="18">
        <v>13</v>
      </c>
      <c r="B15" s="18" t="s">
        <v>61</v>
      </c>
      <c r="C15" s="20" t="s">
        <v>46</v>
      </c>
      <c r="D15" s="20" t="s">
        <v>26</v>
      </c>
      <c r="E15" s="12">
        <v>0.4</v>
      </c>
      <c r="F15" s="22">
        <v>6.53</v>
      </c>
      <c r="G15" s="23">
        <f t="shared" si="0"/>
        <v>1.9590000000000003</v>
      </c>
      <c r="H15" s="31"/>
      <c r="I15" s="31"/>
      <c r="J15" s="25">
        <f t="shared" si="1"/>
        <v>1.9590000000000003</v>
      </c>
      <c r="K15" s="31"/>
      <c r="L15" s="31"/>
      <c r="M15" s="31"/>
      <c r="N15" s="24">
        <f t="shared" si="2"/>
        <v>0</v>
      </c>
      <c r="O15" s="31"/>
      <c r="P15" s="31">
        <v>0.5</v>
      </c>
      <c r="Q15" s="32"/>
      <c r="R15" s="30">
        <f t="shared" si="3"/>
        <v>2.8590000000000004</v>
      </c>
      <c r="S15" s="31"/>
      <c r="T15" s="32"/>
      <c r="U15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ΑΘΛ.ΔΡ. ΚΛΕΙΣΤΟΥ Χ."/>
  <dimension ref="A1:U7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4.125" style="87" customWidth="1"/>
    <col min="2" max="2" width="27.625" style="87" customWidth="1"/>
    <col min="3" max="3" width="20.00390625" style="87" customWidth="1"/>
    <col min="4" max="4" width="16.00390625" style="87" customWidth="1"/>
    <col min="5" max="10" width="11.625" style="87" customWidth="1"/>
    <col min="11" max="11" width="13.375" style="87" customWidth="1"/>
    <col min="12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36">
      <c r="A3" s="18">
        <v>1</v>
      </c>
      <c r="B3" s="18" t="s">
        <v>30</v>
      </c>
      <c r="C3" s="20" t="s">
        <v>31</v>
      </c>
      <c r="D3" s="20" t="s">
        <v>32</v>
      </c>
      <c r="E3" s="12">
        <v>4.2</v>
      </c>
      <c r="F3" s="22">
        <v>6.82</v>
      </c>
      <c r="G3" s="23">
        <v>2.0460000000000003</v>
      </c>
      <c r="H3" s="31"/>
      <c r="I3" s="31"/>
      <c r="J3" s="25">
        <v>2.0460000000000003</v>
      </c>
      <c r="K3" s="24">
        <v>0.6</v>
      </c>
      <c r="L3" s="27"/>
      <c r="M3" s="24"/>
      <c r="N3" s="24">
        <v>0.6</v>
      </c>
      <c r="O3" s="31">
        <v>1</v>
      </c>
      <c r="P3" s="31"/>
      <c r="Q3" s="32"/>
      <c r="R3" s="30">
        <v>7.846</v>
      </c>
      <c r="S3" s="31"/>
      <c r="T3" s="32"/>
      <c r="U3" s="78"/>
    </row>
    <row r="4" spans="1:21" s="33" customFormat="1" ht="48">
      <c r="A4" s="18">
        <f>A3+1</f>
        <v>2</v>
      </c>
      <c r="B4" s="18" t="s">
        <v>201</v>
      </c>
      <c r="C4" s="20" t="s">
        <v>234</v>
      </c>
      <c r="D4" s="20" t="s">
        <v>203</v>
      </c>
      <c r="E4" s="12">
        <v>3.261</v>
      </c>
      <c r="F4" s="22">
        <v>7.04</v>
      </c>
      <c r="G4" s="23">
        <v>2.1120000000000005</v>
      </c>
      <c r="H4" s="31">
        <v>0.5</v>
      </c>
      <c r="I4" s="31"/>
      <c r="J4" s="25">
        <v>2.6120000000000005</v>
      </c>
      <c r="K4" s="31"/>
      <c r="L4" s="31"/>
      <c r="M4" s="31"/>
      <c r="N4" s="24">
        <v>0</v>
      </c>
      <c r="O4" s="31">
        <v>1</v>
      </c>
      <c r="P4" s="31"/>
      <c r="Q4" s="32"/>
      <c r="R4" s="30">
        <v>6.873000000000001</v>
      </c>
      <c r="S4" s="24"/>
      <c r="T4" s="29"/>
      <c r="U4" s="100"/>
    </row>
    <row r="5" spans="1:21" s="33" customFormat="1" ht="36">
      <c r="A5" s="18">
        <f>A4+1</f>
        <v>3</v>
      </c>
      <c r="B5" s="18" t="s">
        <v>111</v>
      </c>
      <c r="C5" s="20" t="s">
        <v>31</v>
      </c>
      <c r="D5" s="20" t="s">
        <v>89</v>
      </c>
      <c r="E5" s="12">
        <v>3.172</v>
      </c>
      <c r="F5" s="22">
        <v>6.95</v>
      </c>
      <c r="G5" s="23">
        <v>2.085</v>
      </c>
      <c r="H5" s="31"/>
      <c r="I5" s="31"/>
      <c r="J5" s="25">
        <v>2.085</v>
      </c>
      <c r="K5" s="31"/>
      <c r="L5" s="31"/>
      <c r="M5" s="31"/>
      <c r="N5" s="24">
        <v>0</v>
      </c>
      <c r="O5" s="31">
        <v>1</v>
      </c>
      <c r="P5" s="31"/>
      <c r="Q5" s="32"/>
      <c r="R5" s="30">
        <v>6.257000000000001</v>
      </c>
      <c r="S5" s="31"/>
      <c r="T5" s="32"/>
      <c r="U5" s="78"/>
    </row>
    <row r="6" spans="1:21" s="33" customFormat="1" ht="36">
      <c r="A6" s="18">
        <f>A5+1</f>
        <v>4</v>
      </c>
      <c r="B6" s="18" t="s">
        <v>90</v>
      </c>
      <c r="C6" s="20" t="s">
        <v>31</v>
      </c>
      <c r="D6" s="20" t="s">
        <v>89</v>
      </c>
      <c r="E6" s="12">
        <v>0.203</v>
      </c>
      <c r="F6" s="22">
        <v>7.05</v>
      </c>
      <c r="G6" s="23">
        <v>2.115</v>
      </c>
      <c r="H6" s="31"/>
      <c r="I6" s="31"/>
      <c r="J6" s="25">
        <v>2.115</v>
      </c>
      <c r="K6" s="31">
        <v>0.6</v>
      </c>
      <c r="L6" s="31"/>
      <c r="M6" s="31"/>
      <c r="N6" s="24">
        <v>0.6</v>
      </c>
      <c r="O6" s="31">
        <v>1</v>
      </c>
      <c r="P6" s="31"/>
      <c r="Q6" s="32"/>
      <c r="R6" s="30">
        <v>3.918</v>
      </c>
      <c r="S6" s="31"/>
      <c r="T6" s="32"/>
      <c r="U6" s="78"/>
    </row>
    <row r="7" spans="1:21" s="33" customFormat="1" ht="36">
      <c r="A7" s="18">
        <f>A6+1</f>
        <v>5</v>
      </c>
      <c r="B7" s="18" t="s">
        <v>210</v>
      </c>
      <c r="C7" s="20" t="s">
        <v>31</v>
      </c>
      <c r="D7" s="20"/>
      <c r="E7" s="12">
        <v>0</v>
      </c>
      <c r="F7" s="22">
        <v>5.91</v>
      </c>
      <c r="G7" s="23">
        <v>1.7730000000000004</v>
      </c>
      <c r="H7" s="31"/>
      <c r="I7" s="31"/>
      <c r="J7" s="25">
        <v>1.7730000000000004</v>
      </c>
      <c r="K7" s="31"/>
      <c r="L7" s="31"/>
      <c r="M7" s="31"/>
      <c r="N7" s="24">
        <v>0</v>
      </c>
      <c r="O7" s="31">
        <v>1</v>
      </c>
      <c r="P7" s="31"/>
      <c r="Q7" s="32"/>
      <c r="R7" s="30">
        <v>2.7730000000000006</v>
      </c>
      <c r="S7" s="31"/>
      <c r="T7" s="32"/>
      <c r="U7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Φύλλο9"/>
  <dimension ref="A1:U7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4.125" style="87" customWidth="1"/>
    <col min="2" max="2" width="31.125" style="87" customWidth="1"/>
    <col min="3" max="3" width="12.625" style="87" customWidth="1"/>
    <col min="4" max="5" width="14.003906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7" customFormat="1" ht="48">
      <c r="A3" s="18">
        <v>1</v>
      </c>
      <c r="B3" s="18" t="s">
        <v>94</v>
      </c>
      <c r="C3" s="20" t="s">
        <v>77</v>
      </c>
      <c r="D3" s="20" t="s">
        <v>60</v>
      </c>
      <c r="E3" s="12">
        <v>3.591</v>
      </c>
      <c r="F3" s="22">
        <v>6.93</v>
      </c>
      <c r="G3" s="23">
        <f>F3*0.3</f>
        <v>2.079</v>
      </c>
      <c r="H3" s="31">
        <v>0.5</v>
      </c>
      <c r="I3" s="31"/>
      <c r="J3" s="25">
        <f>G3+H3+I3</f>
        <v>2.579</v>
      </c>
      <c r="K3" s="31">
        <v>0.6</v>
      </c>
      <c r="L3" s="31"/>
      <c r="M3" s="31"/>
      <c r="N3" s="24">
        <f>K3+L3+M3</f>
        <v>0.6</v>
      </c>
      <c r="O3" s="31">
        <v>1</v>
      </c>
      <c r="P3" s="31"/>
      <c r="Q3" s="32"/>
      <c r="R3" s="30">
        <f>E3+J3+N3+O3+P3</f>
        <v>7.77</v>
      </c>
      <c r="S3" s="31"/>
      <c r="T3" s="32"/>
      <c r="U3" s="78"/>
    </row>
    <row r="4" spans="1:21" s="33" customFormat="1" ht="48">
      <c r="A4" s="18">
        <f>A3+1</f>
        <v>2</v>
      </c>
      <c r="B4" s="18" t="s">
        <v>158</v>
      </c>
      <c r="C4" s="20" t="s">
        <v>77</v>
      </c>
      <c r="D4" s="20" t="s">
        <v>41</v>
      </c>
      <c r="E4" s="12">
        <v>1.588</v>
      </c>
      <c r="F4" s="22">
        <v>6.94</v>
      </c>
      <c r="G4" s="23">
        <f>F4*0.3</f>
        <v>2.0820000000000003</v>
      </c>
      <c r="H4" s="31"/>
      <c r="I4" s="31"/>
      <c r="J4" s="25">
        <f>G4+H4+I4</f>
        <v>2.0820000000000003</v>
      </c>
      <c r="K4" s="31"/>
      <c r="L4" s="31"/>
      <c r="M4" s="31"/>
      <c r="N4" s="24">
        <f>K4+L4+M4</f>
        <v>0</v>
      </c>
      <c r="O4" s="31">
        <v>1</v>
      </c>
      <c r="P4" s="31"/>
      <c r="Q4" s="32"/>
      <c r="R4" s="30">
        <f>E4+J4+N4+O4+P4</f>
        <v>4.67</v>
      </c>
      <c r="S4" s="31"/>
      <c r="T4" s="32"/>
      <c r="U4" s="78"/>
    </row>
    <row r="5" spans="1:21" s="33" customFormat="1" ht="48">
      <c r="A5" s="18">
        <f>A4+1</f>
        <v>3</v>
      </c>
      <c r="B5" s="18" t="s">
        <v>76</v>
      </c>
      <c r="C5" s="20" t="s">
        <v>77</v>
      </c>
      <c r="D5" s="20" t="s">
        <v>78</v>
      </c>
      <c r="E5" s="12">
        <v>0.443</v>
      </c>
      <c r="F5" s="22">
        <v>7.63</v>
      </c>
      <c r="G5" s="23">
        <f>F5*0.3</f>
        <v>2.289</v>
      </c>
      <c r="H5" s="31">
        <v>0.5</v>
      </c>
      <c r="I5" s="31"/>
      <c r="J5" s="25">
        <f>G5+H5+I5</f>
        <v>2.789</v>
      </c>
      <c r="K5" s="31"/>
      <c r="L5" s="31"/>
      <c r="M5" s="31"/>
      <c r="N5" s="24">
        <f>K5+L5+M5</f>
        <v>0</v>
      </c>
      <c r="O5" s="31">
        <v>1</v>
      </c>
      <c r="P5" s="31"/>
      <c r="Q5" s="32"/>
      <c r="R5" s="30">
        <f>E5+J5+N5+O5+P5</f>
        <v>4.232</v>
      </c>
      <c r="S5" s="31"/>
      <c r="T5" s="32"/>
      <c r="U5" s="78"/>
    </row>
    <row r="6" spans="1:21" s="33" customFormat="1" ht="48">
      <c r="A6" s="18">
        <f>A5+1</f>
        <v>4</v>
      </c>
      <c r="B6" s="18" t="s">
        <v>186</v>
      </c>
      <c r="C6" s="20" t="s">
        <v>77</v>
      </c>
      <c r="D6" s="20"/>
      <c r="E6" s="12">
        <v>0.4</v>
      </c>
      <c r="F6" s="22">
        <v>7.29</v>
      </c>
      <c r="G6" s="23">
        <f>F6*0.3</f>
        <v>2.1870000000000003</v>
      </c>
      <c r="H6" s="31"/>
      <c r="I6" s="31"/>
      <c r="J6" s="25">
        <f>G6+H6+I6</f>
        <v>2.1870000000000003</v>
      </c>
      <c r="K6" s="31"/>
      <c r="L6" s="31"/>
      <c r="M6" s="31"/>
      <c r="N6" s="24">
        <f>K6+L6+M6</f>
        <v>0</v>
      </c>
      <c r="O6" s="31">
        <v>1</v>
      </c>
      <c r="P6" s="31"/>
      <c r="Q6" s="32"/>
      <c r="R6" s="30">
        <f>E6+J6+N6+O6+P6</f>
        <v>3.587</v>
      </c>
      <c r="S6" s="31"/>
      <c r="T6" s="32"/>
      <c r="U6" s="78"/>
    </row>
    <row r="7" spans="1:21" s="33" customFormat="1" ht="48">
      <c r="A7" s="18">
        <f>A6+1</f>
        <v>5</v>
      </c>
      <c r="B7" s="18" t="s">
        <v>91</v>
      </c>
      <c r="C7" s="20" t="s">
        <v>77</v>
      </c>
      <c r="D7" s="20"/>
      <c r="E7" s="12">
        <v>0</v>
      </c>
      <c r="F7" s="22">
        <v>7.97</v>
      </c>
      <c r="G7" s="23">
        <f>F7*0.3</f>
        <v>2.3910000000000005</v>
      </c>
      <c r="H7" s="31"/>
      <c r="I7" s="31"/>
      <c r="J7" s="25">
        <f>G7+H7+I7</f>
        <v>2.3910000000000005</v>
      </c>
      <c r="K7" s="31"/>
      <c r="L7" s="31"/>
      <c r="M7" s="31"/>
      <c r="N7" s="24">
        <f>K7+L7+M7</f>
        <v>0</v>
      </c>
      <c r="O7" s="31">
        <v>1</v>
      </c>
      <c r="P7" s="31"/>
      <c r="Q7" s="32"/>
      <c r="R7" s="30">
        <f>E7+J7+N7+O7+P7</f>
        <v>3.3910000000000005</v>
      </c>
      <c r="S7" s="31"/>
      <c r="T7" s="32"/>
      <c r="U7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1"/>
  <dimension ref="A1:W160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1" width="6.375" style="1" customWidth="1"/>
    <col min="2" max="2" width="35.125" style="1" customWidth="1"/>
    <col min="3" max="3" width="19.125" style="2" customWidth="1"/>
    <col min="4" max="4" width="20.75390625" style="2" customWidth="1"/>
    <col min="5" max="5" width="15.125" style="3" customWidth="1"/>
    <col min="6" max="6" width="17.125" style="4" customWidth="1"/>
    <col min="7" max="7" width="9.625" style="5" customWidth="1"/>
    <col min="8" max="8" width="10.37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25390625" style="6" customWidth="1"/>
    <col min="18" max="18" width="8.875" style="5" customWidth="1"/>
    <col min="19" max="253" width="9.00390625" style="1" customWidth="1"/>
  </cols>
  <sheetData>
    <row r="1" spans="1:6" ht="37.5" customHeight="1">
      <c r="A1" s="134" t="s">
        <v>0</v>
      </c>
      <c r="B1" s="134"/>
      <c r="C1" s="134"/>
      <c r="D1" s="7"/>
      <c r="E1" s="135" t="s">
        <v>1</v>
      </c>
      <c r="F1" s="135"/>
    </row>
    <row r="2" spans="1:18" s="3" customFormat="1" ht="25.5" customHeight="1">
      <c r="A2" s="9" t="s">
        <v>2</v>
      </c>
      <c r="B2" s="9" t="s">
        <v>3</v>
      </c>
      <c r="C2" s="136" t="s">
        <v>4</v>
      </c>
      <c r="D2" s="136"/>
      <c r="E2" s="10" t="s">
        <v>5</v>
      </c>
      <c r="F2" s="137" t="s">
        <v>6</v>
      </c>
      <c r="G2" s="137"/>
      <c r="H2" s="137"/>
      <c r="I2" s="137"/>
      <c r="J2" s="137"/>
      <c r="K2" s="138" t="s">
        <v>7</v>
      </c>
      <c r="L2" s="138"/>
      <c r="M2" s="138"/>
      <c r="N2" s="138"/>
      <c r="O2" s="139" t="s">
        <v>8</v>
      </c>
      <c r="P2" s="139"/>
      <c r="Q2" s="139"/>
      <c r="R2" s="5"/>
    </row>
    <row r="3" spans="1:18" s="17" customFormat="1" ht="58.5" customHeight="1">
      <c r="A3" s="11"/>
      <c r="B3" s="11"/>
      <c r="C3" s="12" t="s">
        <v>9</v>
      </c>
      <c r="D3" s="12" t="s">
        <v>10</v>
      </c>
      <c r="E3" s="12" t="s">
        <v>11</v>
      </c>
      <c r="F3" s="12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4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5" t="s">
        <v>23</v>
      </c>
      <c r="R3" s="16" t="s">
        <v>24</v>
      </c>
    </row>
    <row r="4" spans="1:18" s="4" customFormat="1" ht="12.75">
      <c r="A4" s="18">
        <v>1</v>
      </c>
      <c r="B4" s="19" t="s">
        <v>59</v>
      </c>
      <c r="C4" s="20" t="s">
        <v>60</v>
      </c>
      <c r="D4" s="20"/>
      <c r="E4" s="12">
        <v>1.249</v>
      </c>
      <c r="F4" s="22">
        <v>7.5</v>
      </c>
      <c r="G4" s="23">
        <f aca="true" t="shared" si="0" ref="G4:G35">F4*0.3</f>
        <v>2.2500000000000004</v>
      </c>
      <c r="H4" s="31"/>
      <c r="I4" s="31"/>
      <c r="J4" s="25">
        <f aca="true" t="shared" si="1" ref="J4:J35">G4+H4+I4</f>
        <v>2.2500000000000004</v>
      </c>
      <c r="K4" s="68">
        <v>0.6</v>
      </c>
      <c r="L4" s="31"/>
      <c r="M4" s="69"/>
      <c r="N4" s="24">
        <f aca="true" t="shared" si="2" ref="N4:N35">K4+L4+M4</f>
        <v>0.6</v>
      </c>
      <c r="O4" s="31">
        <v>1</v>
      </c>
      <c r="P4" s="31"/>
      <c r="Q4" s="32"/>
      <c r="R4" s="30">
        <f aca="true" t="shared" si="3" ref="R4:R35">E4+J4+N4+O4+P4</f>
        <v>5.099</v>
      </c>
    </row>
    <row r="5" spans="1:18" s="4" customFormat="1" ht="12.75">
      <c r="A5" s="18">
        <f aca="true" t="shared" si="4" ref="A5:A36">A4+1</f>
        <v>2</v>
      </c>
      <c r="B5" s="19" t="s">
        <v>155</v>
      </c>
      <c r="C5" s="20" t="s">
        <v>46</v>
      </c>
      <c r="D5" s="20"/>
      <c r="E5" s="12">
        <v>0</v>
      </c>
      <c r="F5" s="22">
        <v>6.97</v>
      </c>
      <c r="G5" s="23">
        <f t="shared" si="0"/>
        <v>2.091</v>
      </c>
      <c r="H5" s="31"/>
      <c r="I5" s="31"/>
      <c r="J5" s="25">
        <f t="shared" si="1"/>
        <v>2.091</v>
      </c>
      <c r="K5" s="68"/>
      <c r="L5" s="31"/>
      <c r="M5" s="69"/>
      <c r="N5" s="24">
        <f t="shared" si="2"/>
        <v>0</v>
      </c>
      <c r="O5" s="31">
        <v>1</v>
      </c>
      <c r="P5" s="31"/>
      <c r="Q5" s="32"/>
      <c r="R5" s="30">
        <f t="shared" si="3"/>
        <v>3.091</v>
      </c>
    </row>
    <row r="6" spans="1:18" s="4" customFormat="1" ht="24">
      <c r="A6" s="18">
        <f t="shared" si="4"/>
        <v>3</v>
      </c>
      <c r="B6" s="19" t="s">
        <v>100</v>
      </c>
      <c r="C6" s="20" t="s">
        <v>26</v>
      </c>
      <c r="D6" s="20" t="s">
        <v>101</v>
      </c>
      <c r="E6" s="12">
        <v>2.945</v>
      </c>
      <c r="F6" s="22">
        <v>6.84</v>
      </c>
      <c r="G6" s="23">
        <f t="shared" si="0"/>
        <v>2.052</v>
      </c>
      <c r="H6" s="31"/>
      <c r="I6" s="31"/>
      <c r="J6" s="25">
        <f t="shared" si="1"/>
        <v>2.052</v>
      </c>
      <c r="K6" s="31"/>
      <c r="L6" s="70"/>
      <c r="M6" s="31"/>
      <c r="N6" s="24">
        <f t="shared" si="2"/>
        <v>0</v>
      </c>
      <c r="O6" s="31">
        <v>1</v>
      </c>
      <c r="P6" s="31"/>
      <c r="Q6" s="32"/>
      <c r="R6" s="30">
        <f t="shared" si="3"/>
        <v>5.997</v>
      </c>
    </row>
    <row r="7" spans="1:18" s="4" customFormat="1" ht="24">
      <c r="A7" s="18">
        <f t="shared" si="4"/>
        <v>4</v>
      </c>
      <c r="B7" s="19" t="s">
        <v>119</v>
      </c>
      <c r="C7" s="20" t="s">
        <v>84</v>
      </c>
      <c r="D7" s="20"/>
      <c r="E7" s="12">
        <v>0.161</v>
      </c>
      <c r="F7" s="22">
        <v>7.67</v>
      </c>
      <c r="G7" s="23">
        <f t="shared" si="0"/>
        <v>2.301</v>
      </c>
      <c r="H7" s="31"/>
      <c r="I7" s="31"/>
      <c r="J7" s="25">
        <f t="shared" si="1"/>
        <v>2.301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3.462</v>
      </c>
    </row>
    <row r="8" spans="1:18" s="4" customFormat="1" ht="31.5" customHeight="1">
      <c r="A8" s="18">
        <f t="shared" si="4"/>
        <v>5</v>
      </c>
      <c r="B8" s="19" t="s">
        <v>90</v>
      </c>
      <c r="C8" s="20" t="s">
        <v>31</v>
      </c>
      <c r="D8" s="20" t="s">
        <v>89</v>
      </c>
      <c r="E8" s="12">
        <v>0.203</v>
      </c>
      <c r="F8" s="22">
        <v>7.05</v>
      </c>
      <c r="G8" s="23">
        <f t="shared" si="0"/>
        <v>2.115</v>
      </c>
      <c r="H8" s="31"/>
      <c r="I8" s="31"/>
      <c r="J8" s="25">
        <f t="shared" si="1"/>
        <v>2.115</v>
      </c>
      <c r="K8" s="31">
        <v>0.6</v>
      </c>
      <c r="L8" s="31"/>
      <c r="M8" s="31"/>
      <c r="N8" s="24">
        <f t="shared" si="2"/>
        <v>0.6</v>
      </c>
      <c r="O8" s="31">
        <v>1</v>
      </c>
      <c r="P8" s="31"/>
      <c r="Q8" s="32"/>
      <c r="R8" s="30">
        <f t="shared" si="3"/>
        <v>3.918</v>
      </c>
    </row>
    <row r="9" spans="1:18" s="33" customFormat="1" ht="12.75">
      <c r="A9" s="18">
        <f t="shared" si="4"/>
        <v>6</v>
      </c>
      <c r="B9" s="19" t="s">
        <v>39</v>
      </c>
      <c r="C9" s="20" t="s">
        <v>38</v>
      </c>
      <c r="D9" s="20"/>
      <c r="E9" s="12">
        <v>1.6</v>
      </c>
      <c r="F9" s="22">
        <v>7.11</v>
      </c>
      <c r="G9" s="23">
        <f t="shared" si="0"/>
        <v>2.1330000000000005</v>
      </c>
      <c r="H9" s="31">
        <v>0.5</v>
      </c>
      <c r="I9" s="31"/>
      <c r="J9" s="25">
        <f t="shared" si="1"/>
        <v>2.6330000000000005</v>
      </c>
      <c r="K9" s="24"/>
      <c r="L9" s="24"/>
      <c r="M9" s="24"/>
      <c r="N9" s="24">
        <f t="shared" si="2"/>
        <v>0</v>
      </c>
      <c r="O9" s="31">
        <v>1</v>
      </c>
      <c r="P9" s="31"/>
      <c r="Q9" s="32"/>
      <c r="R9" s="30">
        <f t="shared" si="3"/>
        <v>5.2330000000000005</v>
      </c>
    </row>
    <row r="10" spans="1:18" s="33" customFormat="1" ht="12.75">
      <c r="A10" s="18">
        <f t="shared" si="4"/>
        <v>7</v>
      </c>
      <c r="B10" s="19" t="s">
        <v>154</v>
      </c>
      <c r="C10" s="20" t="s">
        <v>205</v>
      </c>
      <c r="D10" s="20"/>
      <c r="E10" s="12">
        <v>0</v>
      </c>
      <c r="F10" s="22">
        <v>6.57</v>
      </c>
      <c r="G10" s="23">
        <f t="shared" si="0"/>
        <v>1.9710000000000003</v>
      </c>
      <c r="H10" s="31">
        <v>0.5</v>
      </c>
      <c r="I10" s="31"/>
      <c r="J10" s="25">
        <f t="shared" si="1"/>
        <v>2.471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3.471</v>
      </c>
    </row>
    <row r="11" spans="1:18" s="33" customFormat="1" ht="36">
      <c r="A11" s="18">
        <f t="shared" si="4"/>
        <v>8</v>
      </c>
      <c r="B11" s="19" t="s">
        <v>210</v>
      </c>
      <c r="C11" s="20" t="s">
        <v>31</v>
      </c>
      <c r="D11" s="20"/>
      <c r="E11" s="12">
        <v>0</v>
      </c>
      <c r="F11" s="22">
        <v>5.91</v>
      </c>
      <c r="G11" s="23">
        <f t="shared" si="0"/>
        <v>1.7730000000000004</v>
      </c>
      <c r="H11" s="31"/>
      <c r="I11" s="31"/>
      <c r="J11" s="25">
        <f t="shared" si="1"/>
        <v>1.7730000000000004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2.7730000000000006</v>
      </c>
    </row>
    <row r="12" spans="1:18" s="33" customFormat="1" ht="24">
      <c r="A12" s="18">
        <f t="shared" si="4"/>
        <v>9</v>
      </c>
      <c r="B12" s="19" t="s">
        <v>44</v>
      </c>
      <c r="C12" s="20" t="s">
        <v>36</v>
      </c>
      <c r="D12" s="20"/>
      <c r="E12" s="12">
        <v>0.231</v>
      </c>
      <c r="F12" s="22">
        <v>7.94</v>
      </c>
      <c r="G12" s="23">
        <f t="shared" si="0"/>
        <v>2.3820000000000006</v>
      </c>
      <c r="H12" s="31"/>
      <c r="I12" s="31"/>
      <c r="J12" s="25">
        <f t="shared" si="1"/>
        <v>2.3820000000000006</v>
      </c>
      <c r="K12" s="24"/>
      <c r="L12" s="24"/>
      <c r="M12" s="24"/>
      <c r="N12" s="24">
        <f t="shared" si="2"/>
        <v>0</v>
      </c>
      <c r="O12" s="31">
        <v>1</v>
      </c>
      <c r="P12" s="31"/>
      <c r="Q12" s="32"/>
      <c r="R12" s="30">
        <f t="shared" si="3"/>
        <v>3.6130000000000004</v>
      </c>
    </row>
    <row r="13" spans="1:18" s="33" customFormat="1" ht="24">
      <c r="A13" s="18">
        <f t="shared" si="4"/>
        <v>10</v>
      </c>
      <c r="B13" s="19" t="s">
        <v>114</v>
      </c>
      <c r="C13" s="20" t="s">
        <v>36</v>
      </c>
      <c r="D13" s="20"/>
      <c r="E13" s="12">
        <v>0.263</v>
      </c>
      <c r="F13" s="22">
        <v>7.04</v>
      </c>
      <c r="G13" s="23">
        <f t="shared" si="0"/>
        <v>2.1120000000000005</v>
      </c>
      <c r="H13" s="31"/>
      <c r="I13" s="31"/>
      <c r="J13" s="25">
        <f t="shared" si="1"/>
        <v>2.1120000000000005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3.3750000000000004</v>
      </c>
    </row>
    <row r="14" spans="1:23" s="33" customFormat="1" ht="36">
      <c r="A14" s="18">
        <f t="shared" si="4"/>
        <v>11</v>
      </c>
      <c r="B14" s="19" t="s">
        <v>79</v>
      </c>
      <c r="C14" s="20" t="s">
        <v>80</v>
      </c>
      <c r="D14" s="20"/>
      <c r="E14" s="12">
        <v>2.858</v>
      </c>
      <c r="F14" s="22">
        <v>7.23</v>
      </c>
      <c r="G14" s="23">
        <f t="shared" si="0"/>
        <v>2.1690000000000005</v>
      </c>
      <c r="H14" s="31"/>
      <c r="I14" s="31"/>
      <c r="J14" s="25">
        <f t="shared" si="1"/>
        <v>2.1690000000000005</v>
      </c>
      <c r="K14" s="31">
        <v>0.6</v>
      </c>
      <c r="L14" s="31"/>
      <c r="M14" s="31"/>
      <c r="N14" s="24">
        <f t="shared" si="2"/>
        <v>0.6</v>
      </c>
      <c r="O14" s="31">
        <v>1</v>
      </c>
      <c r="P14" s="31"/>
      <c r="Q14" s="32"/>
      <c r="R14" s="30">
        <f t="shared" si="3"/>
        <v>6.627000000000001</v>
      </c>
      <c r="S14" s="34"/>
      <c r="T14" s="34"/>
      <c r="U14" s="34"/>
      <c r="V14" s="34"/>
      <c r="W14" s="34"/>
    </row>
    <row r="15" spans="1:18" s="4" customFormat="1" ht="23.25" customHeight="1">
      <c r="A15" s="18">
        <f t="shared" si="4"/>
        <v>12</v>
      </c>
      <c r="B15" s="19" t="s">
        <v>120</v>
      </c>
      <c r="C15" s="20" t="s">
        <v>26</v>
      </c>
      <c r="D15" s="20" t="s">
        <v>121</v>
      </c>
      <c r="E15" s="12">
        <v>3.425</v>
      </c>
      <c r="F15" s="22">
        <v>7.33</v>
      </c>
      <c r="G15" s="23">
        <f t="shared" si="0"/>
        <v>2.1990000000000003</v>
      </c>
      <c r="H15" s="31"/>
      <c r="I15" s="31"/>
      <c r="J15" s="25">
        <f t="shared" si="1"/>
        <v>2.1990000000000003</v>
      </c>
      <c r="K15" s="31">
        <v>0.3</v>
      </c>
      <c r="L15" s="31"/>
      <c r="M15" s="31"/>
      <c r="N15" s="24">
        <f t="shared" si="2"/>
        <v>0.3</v>
      </c>
      <c r="O15" s="31">
        <v>1</v>
      </c>
      <c r="P15" s="31"/>
      <c r="Q15" s="32"/>
      <c r="R15" s="30">
        <f t="shared" si="3"/>
        <v>6.924</v>
      </c>
    </row>
    <row r="16" spans="1:18" s="33" customFormat="1" ht="12.75">
      <c r="A16" s="18">
        <f t="shared" si="4"/>
        <v>13</v>
      </c>
      <c r="B16" s="49" t="s">
        <v>198</v>
      </c>
      <c r="C16" s="20" t="s">
        <v>28</v>
      </c>
      <c r="D16" s="20"/>
      <c r="E16" s="12">
        <v>0</v>
      </c>
      <c r="F16" s="22">
        <v>6.75</v>
      </c>
      <c r="G16" s="23">
        <f t="shared" si="0"/>
        <v>2.0250000000000004</v>
      </c>
      <c r="H16" s="31"/>
      <c r="I16" s="31"/>
      <c r="J16" s="25">
        <f t="shared" si="1"/>
        <v>2.0250000000000004</v>
      </c>
      <c r="K16" s="31"/>
      <c r="L16" s="31"/>
      <c r="M16" s="31"/>
      <c r="N16" s="24">
        <f t="shared" si="2"/>
        <v>0</v>
      </c>
      <c r="O16" s="31">
        <v>1</v>
      </c>
      <c r="P16" s="31"/>
      <c r="Q16" s="32"/>
      <c r="R16" s="30">
        <f t="shared" si="3"/>
        <v>3.0250000000000004</v>
      </c>
    </row>
    <row r="17" spans="1:18" s="33" customFormat="1" ht="24">
      <c r="A17" s="18">
        <f t="shared" si="4"/>
        <v>14</v>
      </c>
      <c r="B17" s="19" t="s">
        <v>164</v>
      </c>
      <c r="C17" s="20" t="s">
        <v>41</v>
      </c>
      <c r="D17" s="20" t="s">
        <v>26</v>
      </c>
      <c r="E17" s="12">
        <v>3.062</v>
      </c>
      <c r="F17" s="22">
        <v>6</v>
      </c>
      <c r="G17" s="23">
        <f t="shared" si="0"/>
        <v>1.8000000000000003</v>
      </c>
      <c r="H17" s="31">
        <v>0.5</v>
      </c>
      <c r="I17" s="31"/>
      <c r="J17" s="25">
        <f t="shared" si="1"/>
        <v>2.3000000000000003</v>
      </c>
      <c r="K17" s="31">
        <v>0.3</v>
      </c>
      <c r="L17" s="70"/>
      <c r="M17" s="31"/>
      <c r="N17" s="24">
        <f t="shared" si="2"/>
        <v>0.3</v>
      </c>
      <c r="O17" s="31">
        <v>1</v>
      </c>
      <c r="P17" s="31"/>
      <c r="Q17" s="32"/>
      <c r="R17" s="30">
        <f t="shared" si="3"/>
        <v>6.662</v>
      </c>
    </row>
    <row r="18" spans="1:18" s="33" customFormat="1" ht="24">
      <c r="A18" s="18">
        <f t="shared" si="4"/>
        <v>15</v>
      </c>
      <c r="B18" s="19" t="s">
        <v>137</v>
      </c>
      <c r="C18" s="20" t="s">
        <v>36</v>
      </c>
      <c r="D18" s="20" t="s">
        <v>138</v>
      </c>
      <c r="E18" s="12">
        <v>0.4</v>
      </c>
      <c r="F18" s="22">
        <v>6.21</v>
      </c>
      <c r="G18" s="23">
        <f t="shared" si="0"/>
        <v>1.8630000000000002</v>
      </c>
      <c r="H18" s="31"/>
      <c r="I18" s="31"/>
      <c r="J18" s="25">
        <f t="shared" si="1"/>
        <v>1.8630000000000002</v>
      </c>
      <c r="K18" s="31"/>
      <c r="L18" s="31"/>
      <c r="M18" s="31"/>
      <c r="N18" s="24">
        <f t="shared" si="2"/>
        <v>0</v>
      </c>
      <c r="O18" s="31">
        <v>1</v>
      </c>
      <c r="P18" s="31"/>
      <c r="Q18" s="32"/>
      <c r="R18" s="30">
        <f t="shared" si="3"/>
        <v>3.2630000000000003</v>
      </c>
    </row>
    <row r="19" spans="1:18" s="33" customFormat="1" ht="12.75">
      <c r="A19" s="18">
        <f t="shared" si="4"/>
        <v>16</v>
      </c>
      <c r="B19" s="19" t="s">
        <v>188</v>
      </c>
      <c r="C19" s="20" t="s">
        <v>189</v>
      </c>
      <c r="D19" s="20"/>
      <c r="E19" s="12">
        <v>0.4</v>
      </c>
      <c r="F19" s="22">
        <v>7</v>
      </c>
      <c r="G19" s="23">
        <f t="shared" si="0"/>
        <v>2.1000000000000005</v>
      </c>
      <c r="H19" s="31"/>
      <c r="I19" s="31"/>
      <c r="J19" s="25">
        <f t="shared" si="1"/>
        <v>2.1000000000000005</v>
      </c>
      <c r="K19" s="31"/>
      <c r="L19" s="31"/>
      <c r="M19" s="31"/>
      <c r="N19" s="24">
        <f t="shared" si="2"/>
        <v>0</v>
      </c>
      <c r="O19" s="31">
        <v>1</v>
      </c>
      <c r="P19" s="31"/>
      <c r="Q19" s="32"/>
      <c r="R19" s="30">
        <f t="shared" si="3"/>
        <v>3.5000000000000004</v>
      </c>
    </row>
    <row r="20" spans="1:18" s="33" customFormat="1" ht="36">
      <c r="A20" s="18">
        <f t="shared" si="4"/>
        <v>17</v>
      </c>
      <c r="B20" s="19" t="s">
        <v>204</v>
      </c>
      <c r="C20" s="20" t="s">
        <v>205</v>
      </c>
      <c r="D20" s="20" t="s">
        <v>206</v>
      </c>
      <c r="E20" s="12">
        <v>0</v>
      </c>
      <c r="F20" s="22">
        <v>7.04</v>
      </c>
      <c r="G20" s="23">
        <f t="shared" si="0"/>
        <v>2.1120000000000005</v>
      </c>
      <c r="H20" s="31"/>
      <c r="I20" s="31"/>
      <c r="J20" s="25">
        <f t="shared" si="1"/>
        <v>2.1120000000000005</v>
      </c>
      <c r="K20" s="31"/>
      <c r="L20" s="31"/>
      <c r="M20" s="31"/>
      <c r="N20" s="24">
        <f t="shared" si="2"/>
        <v>0</v>
      </c>
      <c r="O20" s="31">
        <v>1</v>
      </c>
      <c r="P20" s="31"/>
      <c r="Q20" s="32"/>
      <c r="R20" s="30">
        <f t="shared" si="3"/>
        <v>3.1120000000000005</v>
      </c>
    </row>
    <row r="21" spans="1:18" s="33" customFormat="1" ht="24">
      <c r="A21" s="18">
        <f t="shared" si="4"/>
        <v>18</v>
      </c>
      <c r="B21" s="19" t="s">
        <v>35</v>
      </c>
      <c r="C21" s="20" t="s">
        <v>36</v>
      </c>
      <c r="D21" s="20"/>
      <c r="E21" s="12">
        <v>0</v>
      </c>
      <c r="F21" s="22">
        <v>7.87</v>
      </c>
      <c r="G21" s="23">
        <f t="shared" si="0"/>
        <v>2.361</v>
      </c>
      <c r="H21" s="31"/>
      <c r="I21" s="31">
        <v>1</v>
      </c>
      <c r="J21" s="25">
        <f t="shared" si="1"/>
        <v>3.361</v>
      </c>
      <c r="K21" s="24"/>
      <c r="L21" s="24"/>
      <c r="M21" s="24"/>
      <c r="N21" s="24">
        <f t="shared" si="2"/>
        <v>0</v>
      </c>
      <c r="O21" s="31">
        <v>1</v>
      </c>
      <c r="P21" s="31"/>
      <c r="Q21" s="32"/>
      <c r="R21" s="30">
        <f t="shared" si="3"/>
        <v>4.361000000000001</v>
      </c>
    </row>
    <row r="22" spans="1:18" s="33" customFormat="1" ht="24">
      <c r="A22" s="18">
        <f t="shared" si="4"/>
        <v>19</v>
      </c>
      <c r="B22" s="19" t="s">
        <v>212</v>
      </c>
      <c r="C22" s="20" t="s">
        <v>174</v>
      </c>
      <c r="D22" s="20"/>
      <c r="E22" s="12">
        <v>1.133</v>
      </c>
      <c r="F22" s="22">
        <v>6.63</v>
      </c>
      <c r="G22" s="23">
        <f t="shared" si="0"/>
        <v>1.9890000000000003</v>
      </c>
      <c r="H22" s="31"/>
      <c r="I22" s="31"/>
      <c r="J22" s="25">
        <f t="shared" si="1"/>
        <v>1.9890000000000003</v>
      </c>
      <c r="K22" s="31">
        <v>0.3</v>
      </c>
      <c r="L22" s="31"/>
      <c r="M22" s="31"/>
      <c r="N22" s="24">
        <f t="shared" si="2"/>
        <v>0.3</v>
      </c>
      <c r="O22" s="31">
        <v>1</v>
      </c>
      <c r="P22" s="31"/>
      <c r="Q22" s="32"/>
      <c r="R22" s="30">
        <f t="shared" si="3"/>
        <v>4.422000000000001</v>
      </c>
    </row>
    <row r="23" spans="1:18" s="33" customFormat="1" ht="12.75">
      <c r="A23" s="18">
        <f t="shared" si="4"/>
        <v>20</v>
      </c>
      <c r="B23" s="19" t="s">
        <v>73</v>
      </c>
      <c r="C23" s="20" t="s">
        <v>38</v>
      </c>
      <c r="D23" s="20" t="s">
        <v>74</v>
      </c>
      <c r="E23" s="12">
        <v>0</v>
      </c>
      <c r="F23" s="22">
        <v>6.68</v>
      </c>
      <c r="G23" s="23">
        <f t="shared" si="0"/>
        <v>2.004</v>
      </c>
      <c r="H23" s="31"/>
      <c r="I23" s="31"/>
      <c r="J23" s="25">
        <f t="shared" si="1"/>
        <v>2.004</v>
      </c>
      <c r="K23" s="31"/>
      <c r="L23" s="31"/>
      <c r="M23" s="31"/>
      <c r="N23" s="24">
        <f t="shared" si="2"/>
        <v>0</v>
      </c>
      <c r="O23" s="31">
        <v>1</v>
      </c>
      <c r="P23" s="31"/>
      <c r="Q23" s="36"/>
      <c r="R23" s="30">
        <f t="shared" si="3"/>
        <v>3.004</v>
      </c>
    </row>
    <row r="24" spans="1:18" s="33" customFormat="1" ht="21.75" customHeight="1">
      <c r="A24" s="18">
        <f t="shared" si="4"/>
        <v>21</v>
      </c>
      <c r="B24" s="19" t="s">
        <v>99</v>
      </c>
      <c r="C24" s="20" t="s">
        <v>49</v>
      </c>
      <c r="D24" s="20"/>
      <c r="E24" s="12">
        <v>0</v>
      </c>
      <c r="F24" s="22">
        <v>7.6</v>
      </c>
      <c r="G24" s="23">
        <f t="shared" si="0"/>
        <v>2.2800000000000002</v>
      </c>
      <c r="H24" s="31"/>
      <c r="I24" s="31"/>
      <c r="J24" s="25">
        <f t="shared" si="1"/>
        <v>2.2800000000000002</v>
      </c>
      <c r="K24" s="31"/>
      <c r="L24" s="31"/>
      <c r="M24" s="31"/>
      <c r="N24" s="24">
        <f t="shared" si="2"/>
        <v>0</v>
      </c>
      <c r="O24" s="31">
        <v>1</v>
      </c>
      <c r="P24" s="31"/>
      <c r="Q24" s="32"/>
      <c r="R24" s="30">
        <f t="shared" si="3"/>
        <v>3.2800000000000002</v>
      </c>
    </row>
    <row r="25" spans="1:18" s="33" customFormat="1" ht="36">
      <c r="A25" s="18">
        <f t="shared" si="4"/>
        <v>22</v>
      </c>
      <c r="B25" s="19" t="s">
        <v>61</v>
      </c>
      <c r="C25" s="20" t="s">
        <v>46</v>
      </c>
      <c r="D25" s="20" t="s">
        <v>62</v>
      </c>
      <c r="E25" s="12">
        <v>0.4</v>
      </c>
      <c r="F25" s="22">
        <v>6.53</v>
      </c>
      <c r="G25" s="23">
        <f t="shared" si="0"/>
        <v>1.9590000000000003</v>
      </c>
      <c r="H25" s="31"/>
      <c r="I25" s="31"/>
      <c r="J25" s="25">
        <f t="shared" si="1"/>
        <v>1.9590000000000003</v>
      </c>
      <c r="K25" s="31"/>
      <c r="L25" s="31"/>
      <c r="M25" s="31"/>
      <c r="N25" s="24">
        <f t="shared" si="2"/>
        <v>0</v>
      </c>
      <c r="O25" s="31">
        <v>1</v>
      </c>
      <c r="P25" s="31"/>
      <c r="Q25" s="32"/>
      <c r="R25" s="30">
        <f t="shared" si="3"/>
        <v>3.3590000000000004</v>
      </c>
    </row>
    <row r="26" spans="1:18" s="33" customFormat="1" ht="24">
      <c r="A26" s="18">
        <f t="shared" si="4"/>
        <v>23</v>
      </c>
      <c r="B26" s="19" t="s">
        <v>185</v>
      </c>
      <c r="C26" s="20" t="s">
        <v>26</v>
      </c>
      <c r="D26" s="20"/>
      <c r="E26" s="12">
        <v>2.488</v>
      </c>
      <c r="F26" s="22">
        <v>6.75</v>
      </c>
      <c r="G26" s="23">
        <f t="shared" si="0"/>
        <v>2.0250000000000004</v>
      </c>
      <c r="H26" s="31"/>
      <c r="I26" s="31"/>
      <c r="J26" s="25">
        <f t="shared" si="1"/>
        <v>2.0250000000000004</v>
      </c>
      <c r="K26" s="31"/>
      <c r="L26" s="31"/>
      <c r="M26" s="31"/>
      <c r="N26" s="24">
        <f t="shared" si="2"/>
        <v>0</v>
      </c>
      <c r="O26" s="31">
        <v>1</v>
      </c>
      <c r="P26" s="31"/>
      <c r="Q26" s="32"/>
      <c r="R26" s="30">
        <f t="shared" si="3"/>
        <v>5.513</v>
      </c>
    </row>
    <row r="27" spans="1:18" s="33" customFormat="1" ht="24">
      <c r="A27" s="18">
        <f t="shared" si="4"/>
        <v>24</v>
      </c>
      <c r="B27" s="19" t="s">
        <v>104</v>
      </c>
      <c r="C27" s="20" t="s">
        <v>46</v>
      </c>
      <c r="D27" s="20" t="s">
        <v>105</v>
      </c>
      <c r="E27" s="12">
        <v>0.882</v>
      </c>
      <c r="F27" s="22">
        <v>6.53</v>
      </c>
      <c r="G27" s="23">
        <f t="shared" si="0"/>
        <v>1.9590000000000003</v>
      </c>
      <c r="H27" s="31"/>
      <c r="I27" s="31"/>
      <c r="J27" s="25">
        <f t="shared" si="1"/>
        <v>1.9590000000000003</v>
      </c>
      <c r="K27" s="31">
        <v>0.6</v>
      </c>
      <c r="L27" s="31"/>
      <c r="M27" s="31"/>
      <c r="N27" s="24">
        <f t="shared" si="2"/>
        <v>0.6</v>
      </c>
      <c r="O27" s="31">
        <v>1</v>
      </c>
      <c r="P27" s="31"/>
      <c r="Q27" s="32"/>
      <c r="R27" s="30">
        <f t="shared" si="3"/>
        <v>4.441000000000001</v>
      </c>
    </row>
    <row r="28" spans="1:18" s="33" customFormat="1" ht="24">
      <c r="A28" s="18">
        <f t="shared" si="4"/>
        <v>25</v>
      </c>
      <c r="B28" s="19" t="s">
        <v>173</v>
      </c>
      <c r="C28" s="20" t="s">
        <v>174</v>
      </c>
      <c r="D28" s="20" t="s">
        <v>36</v>
      </c>
      <c r="E28" s="12">
        <v>4.617</v>
      </c>
      <c r="F28" s="22">
        <v>6.53</v>
      </c>
      <c r="G28" s="23">
        <f t="shared" si="0"/>
        <v>1.9590000000000003</v>
      </c>
      <c r="H28" s="31"/>
      <c r="I28" s="31"/>
      <c r="J28" s="25">
        <f t="shared" si="1"/>
        <v>1.9590000000000003</v>
      </c>
      <c r="K28" s="31">
        <v>0.6</v>
      </c>
      <c r="L28" s="31"/>
      <c r="M28" s="31"/>
      <c r="N28" s="24">
        <f t="shared" si="2"/>
        <v>0.6</v>
      </c>
      <c r="O28" s="31">
        <v>1</v>
      </c>
      <c r="P28" s="31"/>
      <c r="Q28" s="32"/>
      <c r="R28" s="30">
        <f t="shared" si="3"/>
        <v>8.176</v>
      </c>
    </row>
    <row r="29" spans="1:18" s="33" customFormat="1" ht="12.75">
      <c r="A29" s="18">
        <f t="shared" si="4"/>
        <v>26</v>
      </c>
      <c r="B29" s="19" t="s">
        <v>142</v>
      </c>
      <c r="C29" s="20" t="s">
        <v>34</v>
      </c>
      <c r="D29" s="20"/>
      <c r="E29" s="12">
        <v>0</v>
      </c>
      <c r="F29" s="22">
        <v>6.47</v>
      </c>
      <c r="G29" s="23">
        <f t="shared" si="0"/>
        <v>1.9410000000000003</v>
      </c>
      <c r="H29" s="31"/>
      <c r="I29" s="31"/>
      <c r="J29" s="25">
        <f t="shared" si="1"/>
        <v>1.9410000000000003</v>
      </c>
      <c r="K29" s="31"/>
      <c r="L29" s="31"/>
      <c r="M29" s="31"/>
      <c r="N29" s="24">
        <f t="shared" si="2"/>
        <v>0</v>
      </c>
      <c r="O29" s="31">
        <v>1</v>
      </c>
      <c r="P29" s="31"/>
      <c r="Q29" s="32"/>
      <c r="R29" s="30">
        <f t="shared" si="3"/>
        <v>2.9410000000000003</v>
      </c>
    </row>
    <row r="30" spans="1:18" s="33" customFormat="1" ht="24">
      <c r="A30" s="18">
        <f t="shared" si="4"/>
        <v>27</v>
      </c>
      <c r="B30" s="19" t="s">
        <v>169</v>
      </c>
      <c r="C30" s="20" t="s">
        <v>127</v>
      </c>
      <c r="D30" s="20" t="s">
        <v>170</v>
      </c>
      <c r="E30" s="12">
        <v>1.379</v>
      </c>
      <c r="F30" s="22">
        <v>7.46</v>
      </c>
      <c r="G30" s="23">
        <f t="shared" si="0"/>
        <v>2.2380000000000004</v>
      </c>
      <c r="H30" s="31"/>
      <c r="I30" s="31"/>
      <c r="J30" s="25">
        <f t="shared" si="1"/>
        <v>2.2380000000000004</v>
      </c>
      <c r="K30" s="31"/>
      <c r="L30" s="31"/>
      <c r="M30" s="31"/>
      <c r="N30" s="24">
        <f t="shared" si="2"/>
        <v>0</v>
      </c>
      <c r="O30" s="31">
        <v>1</v>
      </c>
      <c r="P30" s="31"/>
      <c r="Q30" s="32"/>
      <c r="R30" s="30">
        <f t="shared" si="3"/>
        <v>4.617000000000001</v>
      </c>
    </row>
    <row r="31" spans="1:18" s="33" customFormat="1" ht="36">
      <c r="A31" s="18">
        <f t="shared" si="4"/>
        <v>28</v>
      </c>
      <c r="B31" s="19" t="s">
        <v>156</v>
      </c>
      <c r="C31" s="20" t="s">
        <v>157</v>
      </c>
      <c r="D31" s="20"/>
      <c r="E31" s="12">
        <v>2.149</v>
      </c>
      <c r="F31" s="22">
        <v>6.94</v>
      </c>
      <c r="G31" s="23">
        <f t="shared" si="0"/>
        <v>2.0820000000000003</v>
      </c>
      <c r="H31" s="31"/>
      <c r="I31" s="31"/>
      <c r="J31" s="25">
        <f t="shared" si="1"/>
        <v>2.0820000000000003</v>
      </c>
      <c r="K31" s="31">
        <v>0.6</v>
      </c>
      <c r="L31" s="31"/>
      <c r="M31" s="31"/>
      <c r="N31" s="24">
        <f t="shared" si="2"/>
        <v>0.6</v>
      </c>
      <c r="O31" s="31">
        <v>1</v>
      </c>
      <c r="P31" s="31"/>
      <c r="Q31" s="32"/>
      <c r="R31" s="30">
        <f t="shared" si="3"/>
        <v>5.8309999999999995</v>
      </c>
    </row>
    <row r="32" spans="1:18" s="33" customFormat="1" ht="24">
      <c r="A32" s="18">
        <f t="shared" si="4"/>
        <v>29</v>
      </c>
      <c r="B32" s="19" t="s">
        <v>171</v>
      </c>
      <c r="C32" s="20" t="s">
        <v>172</v>
      </c>
      <c r="D32" s="20"/>
      <c r="E32" s="12">
        <v>1.845</v>
      </c>
      <c r="F32" s="22">
        <v>6.79</v>
      </c>
      <c r="G32" s="23">
        <f t="shared" si="0"/>
        <v>2.0370000000000004</v>
      </c>
      <c r="H32" s="31"/>
      <c r="I32" s="31"/>
      <c r="J32" s="25">
        <f t="shared" si="1"/>
        <v>2.0370000000000004</v>
      </c>
      <c r="K32" s="31"/>
      <c r="L32" s="31"/>
      <c r="M32" s="31"/>
      <c r="N32" s="24">
        <f t="shared" si="2"/>
        <v>0</v>
      </c>
      <c r="O32" s="31">
        <v>1</v>
      </c>
      <c r="P32" s="31"/>
      <c r="Q32" s="32"/>
      <c r="R32" s="30">
        <f t="shared" si="3"/>
        <v>4.882000000000001</v>
      </c>
    </row>
    <row r="33" spans="1:18" s="33" customFormat="1" ht="12.75">
      <c r="A33" s="18">
        <f t="shared" si="4"/>
        <v>30</v>
      </c>
      <c r="B33" s="19" t="s">
        <v>54</v>
      </c>
      <c r="C33" s="20" t="s">
        <v>55</v>
      </c>
      <c r="D33" s="20"/>
      <c r="E33" s="12">
        <v>0.4</v>
      </c>
      <c r="F33" s="22">
        <v>6.77</v>
      </c>
      <c r="G33" s="23">
        <f t="shared" si="0"/>
        <v>2.031</v>
      </c>
      <c r="H33" s="31"/>
      <c r="I33" s="31"/>
      <c r="J33" s="25">
        <f t="shared" si="1"/>
        <v>2.031</v>
      </c>
      <c r="K33" s="31">
        <v>0.6</v>
      </c>
      <c r="L33" s="31"/>
      <c r="M33" s="31"/>
      <c r="N33" s="24">
        <f t="shared" si="2"/>
        <v>0.6</v>
      </c>
      <c r="O33" s="31">
        <v>1</v>
      </c>
      <c r="P33" s="31"/>
      <c r="Q33" s="32"/>
      <c r="R33" s="30">
        <f t="shared" si="3"/>
        <v>4.031000000000001</v>
      </c>
    </row>
    <row r="34" spans="1:18" s="33" customFormat="1" ht="24">
      <c r="A34" s="18">
        <f t="shared" si="4"/>
        <v>31</v>
      </c>
      <c r="B34" s="19" t="s">
        <v>66</v>
      </c>
      <c r="C34" s="20" t="s">
        <v>49</v>
      </c>
      <c r="D34" s="20"/>
      <c r="E34" s="12">
        <v>2.15</v>
      </c>
      <c r="F34" s="22">
        <v>7.26</v>
      </c>
      <c r="G34" s="23">
        <f t="shared" si="0"/>
        <v>2.1780000000000004</v>
      </c>
      <c r="H34" s="31"/>
      <c r="I34" s="31">
        <v>1</v>
      </c>
      <c r="J34" s="25">
        <f t="shared" si="1"/>
        <v>3.1780000000000004</v>
      </c>
      <c r="K34" s="31"/>
      <c r="L34" s="31"/>
      <c r="M34" s="31"/>
      <c r="N34" s="24">
        <f t="shared" si="2"/>
        <v>0</v>
      </c>
      <c r="O34" s="31">
        <v>1</v>
      </c>
      <c r="P34" s="31"/>
      <c r="Q34" s="32"/>
      <c r="R34" s="30">
        <f t="shared" si="3"/>
        <v>6.328</v>
      </c>
    </row>
    <row r="35" spans="1:18" s="37" customFormat="1" ht="12.75">
      <c r="A35" s="18">
        <f t="shared" si="4"/>
        <v>32</v>
      </c>
      <c r="B35" s="19" t="s">
        <v>147</v>
      </c>
      <c r="C35" s="20" t="s">
        <v>46</v>
      </c>
      <c r="D35" s="20"/>
      <c r="E35" s="12">
        <v>2.365</v>
      </c>
      <c r="F35" s="22">
        <v>7.25</v>
      </c>
      <c r="G35" s="23">
        <f t="shared" si="0"/>
        <v>2.1750000000000003</v>
      </c>
      <c r="H35" s="31"/>
      <c r="I35" s="31"/>
      <c r="J35" s="25">
        <f t="shared" si="1"/>
        <v>2.1750000000000003</v>
      </c>
      <c r="K35" s="31">
        <v>0.3</v>
      </c>
      <c r="L35" s="31"/>
      <c r="M35" s="31"/>
      <c r="N35" s="24">
        <f t="shared" si="2"/>
        <v>0.3</v>
      </c>
      <c r="O35" s="31">
        <v>1</v>
      </c>
      <c r="P35" s="31"/>
      <c r="Q35" s="32"/>
      <c r="R35" s="30">
        <f t="shared" si="3"/>
        <v>5.840000000000001</v>
      </c>
    </row>
    <row r="36" spans="1:18" s="33" customFormat="1" ht="12.75">
      <c r="A36" s="18">
        <f t="shared" si="4"/>
        <v>33</v>
      </c>
      <c r="B36" s="19" t="s">
        <v>45</v>
      </c>
      <c r="C36" s="20" t="s">
        <v>46</v>
      </c>
      <c r="D36" s="20" t="s">
        <v>47</v>
      </c>
      <c r="E36" s="12">
        <v>2.89</v>
      </c>
      <c r="F36" s="22">
        <v>7</v>
      </c>
      <c r="G36" s="23">
        <f aca="true" t="shared" si="5" ref="G36:G67">F36*0.3</f>
        <v>2.1000000000000005</v>
      </c>
      <c r="H36" s="31"/>
      <c r="I36" s="31">
        <v>1</v>
      </c>
      <c r="J36" s="25">
        <f aca="true" t="shared" si="6" ref="J36:J67">G36+H36+I36</f>
        <v>3.1000000000000005</v>
      </c>
      <c r="K36" s="24"/>
      <c r="L36" s="24"/>
      <c r="M36" s="24"/>
      <c r="N36" s="24">
        <f aca="true" t="shared" si="7" ref="N36:N67">K36+L36+M36</f>
        <v>0</v>
      </c>
      <c r="O36" s="31">
        <v>1</v>
      </c>
      <c r="P36" s="31"/>
      <c r="Q36" s="32"/>
      <c r="R36" s="30">
        <f aca="true" t="shared" si="8" ref="R36:R67">E36+J36+N36+O36+P36</f>
        <v>6.99</v>
      </c>
    </row>
    <row r="37" spans="1:18" s="33" customFormat="1" ht="12.75">
      <c r="A37" s="18">
        <f aca="true" t="shared" si="9" ref="A37:A68">A36+1</f>
        <v>34</v>
      </c>
      <c r="B37" s="19" t="s">
        <v>148</v>
      </c>
      <c r="C37" s="20" t="s">
        <v>34</v>
      </c>
      <c r="D37" s="20"/>
      <c r="E37" s="12">
        <v>0</v>
      </c>
      <c r="F37" s="22">
        <v>6.42</v>
      </c>
      <c r="G37" s="23">
        <f t="shared" si="5"/>
        <v>1.9260000000000002</v>
      </c>
      <c r="H37" s="31"/>
      <c r="I37" s="31"/>
      <c r="J37" s="25">
        <f t="shared" si="6"/>
        <v>1.9260000000000002</v>
      </c>
      <c r="K37" s="31"/>
      <c r="L37" s="31"/>
      <c r="M37" s="31"/>
      <c r="N37" s="24">
        <f t="shared" si="7"/>
        <v>0</v>
      </c>
      <c r="O37" s="31">
        <v>1</v>
      </c>
      <c r="P37" s="31"/>
      <c r="Q37" s="32"/>
      <c r="R37" s="30">
        <f t="shared" si="8"/>
        <v>2.926</v>
      </c>
    </row>
    <row r="38" spans="1:18" s="33" customFormat="1" ht="12.75">
      <c r="A38" s="18">
        <f t="shared" si="9"/>
        <v>35</v>
      </c>
      <c r="B38" s="19" t="s">
        <v>95</v>
      </c>
      <c r="C38" s="20" t="s">
        <v>55</v>
      </c>
      <c r="D38" s="20"/>
      <c r="E38" s="12">
        <v>2.039</v>
      </c>
      <c r="F38" s="22">
        <v>6.87</v>
      </c>
      <c r="G38" s="23">
        <f t="shared" si="5"/>
        <v>2.0610000000000004</v>
      </c>
      <c r="H38" s="31"/>
      <c r="I38" s="31"/>
      <c r="J38" s="25">
        <f t="shared" si="6"/>
        <v>2.0610000000000004</v>
      </c>
      <c r="K38" s="31"/>
      <c r="L38" s="31"/>
      <c r="M38" s="31"/>
      <c r="N38" s="24">
        <f t="shared" si="7"/>
        <v>0</v>
      </c>
      <c r="O38" s="31">
        <v>1</v>
      </c>
      <c r="P38" s="31"/>
      <c r="Q38" s="32"/>
      <c r="R38" s="30">
        <f t="shared" si="8"/>
        <v>5.1000000000000005</v>
      </c>
    </row>
    <row r="39" spans="1:18" s="33" customFormat="1" ht="12.75">
      <c r="A39" s="18">
        <f t="shared" si="9"/>
        <v>36</v>
      </c>
      <c r="B39" s="19" t="s">
        <v>126</v>
      </c>
      <c r="C39" s="20" t="s">
        <v>127</v>
      </c>
      <c r="D39" s="20" t="s">
        <v>128</v>
      </c>
      <c r="E39" s="12">
        <v>1.164</v>
      </c>
      <c r="F39" s="22">
        <v>7.82</v>
      </c>
      <c r="G39" s="23">
        <f t="shared" si="5"/>
        <v>2.3460000000000005</v>
      </c>
      <c r="H39" s="31">
        <v>0.5</v>
      </c>
      <c r="I39" s="31"/>
      <c r="J39" s="25">
        <f t="shared" si="6"/>
        <v>2.8460000000000005</v>
      </c>
      <c r="K39" s="31"/>
      <c r="L39" s="31"/>
      <c r="M39" s="31"/>
      <c r="N39" s="24">
        <f t="shared" si="7"/>
        <v>0</v>
      </c>
      <c r="O39" s="31">
        <v>1</v>
      </c>
      <c r="P39" s="31"/>
      <c r="Q39" s="32"/>
      <c r="R39" s="30">
        <f t="shared" si="8"/>
        <v>5.010000000000001</v>
      </c>
    </row>
    <row r="40" spans="1:18" s="33" customFormat="1" ht="12.75">
      <c r="A40" s="18">
        <f t="shared" si="9"/>
        <v>37</v>
      </c>
      <c r="B40" s="19" t="s">
        <v>53</v>
      </c>
      <c r="C40" s="20" t="s">
        <v>205</v>
      </c>
      <c r="D40" s="20"/>
      <c r="E40" s="12">
        <v>3.559</v>
      </c>
      <c r="F40" s="22">
        <v>6.74</v>
      </c>
      <c r="G40" s="23">
        <f t="shared" si="5"/>
        <v>2.0220000000000002</v>
      </c>
      <c r="H40" s="31"/>
      <c r="I40" s="31"/>
      <c r="J40" s="25">
        <f t="shared" si="6"/>
        <v>2.0220000000000002</v>
      </c>
      <c r="K40" s="31"/>
      <c r="L40" s="31"/>
      <c r="M40" s="31"/>
      <c r="N40" s="24">
        <f t="shared" si="7"/>
        <v>0</v>
      </c>
      <c r="O40" s="31">
        <v>1</v>
      </c>
      <c r="P40" s="31"/>
      <c r="Q40" s="32"/>
      <c r="R40" s="30">
        <f t="shared" si="8"/>
        <v>6.581</v>
      </c>
    </row>
    <row r="41" spans="1:18" s="33" customFormat="1" ht="24">
      <c r="A41" s="18">
        <f t="shared" si="9"/>
        <v>38</v>
      </c>
      <c r="B41" s="19" t="s">
        <v>218</v>
      </c>
      <c r="C41" s="20" t="s">
        <v>49</v>
      </c>
      <c r="D41" s="20" t="s">
        <v>70</v>
      </c>
      <c r="E41" s="12">
        <v>2.523</v>
      </c>
      <c r="F41" s="22">
        <v>8.04</v>
      </c>
      <c r="G41" s="23">
        <f t="shared" si="5"/>
        <v>2.412</v>
      </c>
      <c r="H41" s="31">
        <v>0.5</v>
      </c>
      <c r="I41" s="31"/>
      <c r="J41" s="25">
        <f t="shared" si="6"/>
        <v>2.912</v>
      </c>
      <c r="K41" s="31">
        <v>1.1</v>
      </c>
      <c r="L41" s="31"/>
      <c r="M41" s="31"/>
      <c r="N41" s="24">
        <f t="shared" si="7"/>
        <v>1.1</v>
      </c>
      <c r="O41" s="31">
        <v>1</v>
      </c>
      <c r="P41" s="31"/>
      <c r="Q41" s="32"/>
      <c r="R41" s="30">
        <f t="shared" si="8"/>
        <v>7.535</v>
      </c>
    </row>
    <row r="42" spans="1:18" s="33" customFormat="1" ht="12.75">
      <c r="A42" s="18">
        <f t="shared" si="9"/>
        <v>39</v>
      </c>
      <c r="B42" s="19" t="s">
        <v>72</v>
      </c>
      <c r="C42" s="20" t="s">
        <v>28</v>
      </c>
      <c r="D42" s="20"/>
      <c r="E42" s="12">
        <v>0.985</v>
      </c>
      <c r="F42" s="22">
        <v>7.67</v>
      </c>
      <c r="G42" s="23">
        <f t="shared" si="5"/>
        <v>2.301</v>
      </c>
      <c r="H42" s="31"/>
      <c r="I42" s="31"/>
      <c r="J42" s="25">
        <f t="shared" si="6"/>
        <v>2.301</v>
      </c>
      <c r="K42" s="31">
        <v>1.1</v>
      </c>
      <c r="L42" s="31"/>
      <c r="M42" s="31"/>
      <c r="N42" s="24">
        <f t="shared" si="7"/>
        <v>1.1</v>
      </c>
      <c r="O42" s="31">
        <v>1</v>
      </c>
      <c r="P42" s="31"/>
      <c r="Q42" s="32"/>
      <c r="R42" s="30">
        <f t="shared" si="8"/>
        <v>5.386</v>
      </c>
    </row>
    <row r="43" spans="1:18" s="33" customFormat="1" ht="24">
      <c r="A43" s="18">
        <f t="shared" si="9"/>
        <v>40</v>
      </c>
      <c r="B43" s="19" t="s">
        <v>190</v>
      </c>
      <c r="C43" s="20" t="s">
        <v>36</v>
      </c>
      <c r="D43" s="20"/>
      <c r="E43" s="12">
        <v>0.16</v>
      </c>
      <c r="F43" s="22">
        <v>6.9</v>
      </c>
      <c r="G43" s="23">
        <f t="shared" si="5"/>
        <v>2.0700000000000003</v>
      </c>
      <c r="H43" s="31"/>
      <c r="I43" s="31"/>
      <c r="J43" s="25">
        <f t="shared" si="6"/>
        <v>2.0700000000000003</v>
      </c>
      <c r="K43" s="31"/>
      <c r="L43" s="31"/>
      <c r="M43" s="31"/>
      <c r="N43" s="24">
        <f t="shared" si="7"/>
        <v>0</v>
      </c>
      <c r="O43" s="31">
        <v>1</v>
      </c>
      <c r="P43" s="31"/>
      <c r="Q43" s="32"/>
      <c r="R43" s="30">
        <f t="shared" si="8"/>
        <v>3.2300000000000004</v>
      </c>
    </row>
    <row r="44" spans="1:18" s="33" customFormat="1" ht="25.5" customHeight="1">
      <c r="A44" s="18">
        <f t="shared" si="9"/>
        <v>41</v>
      </c>
      <c r="B44" s="19" t="s">
        <v>160</v>
      </c>
      <c r="C44" s="20" t="s">
        <v>60</v>
      </c>
      <c r="D44" s="20" t="s">
        <v>161</v>
      </c>
      <c r="E44" s="12">
        <v>0.97</v>
      </c>
      <c r="F44" s="22">
        <v>6.67</v>
      </c>
      <c r="G44" s="23">
        <f t="shared" si="5"/>
        <v>2.0010000000000003</v>
      </c>
      <c r="H44" s="31"/>
      <c r="I44" s="31"/>
      <c r="J44" s="25">
        <f t="shared" si="6"/>
        <v>2.0010000000000003</v>
      </c>
      <c r="K44" s="31"/>
      <c r="L44" s="31"/>
      <c r="M44" s="31"/>
      <c r="N44" s="24">
        <f t="shared" si="7"/>
        <v>0</v>
      </c>
      <c r="O44" s="31">
        <v>1</v>
      </c>
      <c r="P44" s="31"/>
      <c r="Q44" s="32"/>
      <c r="R44" s="30">
        <f t="shared" si="8"/>
        <v>3.971</v>
      </c>
    </row>
    <row r="45" spans="1:18" s="33" customFormat="1" ht="36">
      <c r="A45" s="18">
        <f t="shared" si="9"/>
        <v>42</v>
      </c>
      <c r="B45" s="19" t="s">
        <v>57</v>
      </c>
      <c r="C45" s="20" t="s">
        <v>58</v>
      </c>
      <c r="D45" s="20"/>
      <c r="E45" s="35">
        <v>0.515</v>
      </c>
      <c r="F45" s="22">
        <v>6.71</v>
      </c>
      <c r="G45" s="23">
        <f t="shared" si="5"/>
        <v>2.0130000000000003</v>
      </c>
      <c r="H45" s="31"/>
      <c r="I45" s="31"/>
      <c r="J45" s="25">
        <f t="shared" si="6"/>
        <v>2.0130000000000003</v>
      </c>
      <c r="K45" s="31"/>
      <c r="L45" s="31"/>
      <c r="M45" s="31"/>
      <c r="N45" s="24">
        <f t="shared" si="7"/>
        <v>0</v>
      </c>
      <c r="O45" s="31">
        <v>1</v>
      </c>
      <c r="P45" s="31"/>
      <c r="Q45" s="36"/>
      <c r="R45" s="30">
        <f t="shared" si="8"/>
        <v>3.5280000000000005</v>
      </c>
    </row>
    <row r="46" spans="1:18" s="33" customFormat="1" ht="24">
      <c r="A46" s="18">
        <f t="shared" si="9"/>
        <v>43</v>
      </c>
      <c r="B46" s="19" t="s">
        <v>42</v>
      </c>
      <c r="C46" s="20" t="s">
        <v>43</v>
      </c>
      <c r="D46" s="20"/>
      <c r="E46" s="12">
        <v>0</v>
      </c>
      <c r="F46" s="22">
        <v>8.1</v>
      </c>
      <c r="G46" s="23">
        <f t="shared" si="5"/>
        <v>2.43</v>
      </c>
      <c r="H46" s="31"/>
      <c r="I46" s="31"/>
      <c r="J46" s="25">
        <f t="shared" si="6"/>
        <v>2.43</v>
      </c>
      <c r="K46" s="24"/>
      <c r="L46" s="24"/>
      <c r="M46" s="24"/>
      <c r="N46" s="24">
        <f t="shared" si="7"/>
        <v>0</v>
      </c>
      <c r="O46" s="31">
        <v>1</v>
      </c>
      <c r="P46" s="31"/>
      <c r="Q46" s="32"/>
      <c r="R46" s="30">
        <f t="shared" si="8"/>
        <v>3.43</v>
      </c>
    </row>
    <row r="47" spans="1:18" s="33" customFormat="1" ht="36">
      <c r="A47" s="18">
        <f t="shared" si="9"/>
        <v>44</v>
      </c>
      <c r="B47" s="19" t="s">
        <v>158</v>
      </c>
      <c r="C47" s="20" t="s">
        <v>77</v>
      </c>
      <c r="D47" s="20" t="s">
        <v>41</v>
      </c>
      <c r="E47" s="12">
        <v>1.588</v>
      </c>
      <c r="F47" s="22">
        <v>6.94</v>
      </c>
      <c r="G47" s="23">
        <f t="shared" si="5"/>
        <v>2.0820000000000003</v>
      </c>
      <c r="H47" s="31"/>
      <c r="I47" s="31"/>
      <c r="J47" s="25">
        <f t="shared" si="6"/>
        <v>2.0820000000000003</v>
      </c>
      <c r="K47" s="31"/>
      <c r="L47" s="31"/>
      <c r="M47" s="31"/>
      <c r="N47" s="24">
        <f t="shared" si="7"/>
        <v>0</v>
      </c>
      <c r="O47" s="31">
        <v>1</v>
      </c>
      <c r="P47" s="31"/>
      <c r="Q47" s="32"/>
      <c r="R47" s="30">
        <f t="shared" si="8"/>
        <v>4.67</v>
      </c>
    </row>
    <row r="48" spans="1:18" s="33" customFormat="1" ht="12.75">
      <c r="A48" s="18">
        <f t="shared" si="9"/>
        <v>45</v>
      </c>
      <c r="B48" s="19" t="s">
        <v>103</v>
      </c>
      <c r="C48" s="20" t="s">
        <v>205</v>
      </c>
      <c r="D48" s="20"/>
      <c r="E48" s="12">
        <v>0</v>
      </c>
      <c r="F48" s="22">
        <v>7.15</v>
      </c>
      <c r="G48" s="23">
        <f t="shared" si="5"/>
        <v>2.1450000000000005</v>
      </c>
      <c r="H48" s="31"/>
      <c r="I48" s="31"/>
      <c r="J48" s="25">
        <f t="shared" si="6"/>
        <v>2.1450000000000005</v>
      </c>
      <c r="K48" s="31"/>
      <c r="L48" s="31"/>
      <c r="M48" s="31"/>
      <c r="N48" s="24">
        <f t="shared" si="7"/>
        <v>0</v>
      </c>
      <c r="O48" s="31">
        <v>1</v>
      </c>
      <c r="P48" s="31"/>
      <c r="Q48" s="32"/>
      <c r="R48" s="30">
        <f t="shared" si="8"/>
        <v>3.1450000000000005</v>
      </c>
    </row>
    <row r="49" spans="1:18" s="33" customFormat="1" ht="12.75">
      <c r="A49" s="18">
        <f t="shared" si="9"/>
        <v>46</v>
      </c>
      <c r="B49" s="19" t="s">
        <v>93</v>
      </c>
      <c r="C49" s="20" t="s">
        <v>34</v>
      </c>
      <c r="D49" s="20"/>
      <c r="E49" s="12">
        <v>0</v>
      </c>
      <c r="F49" s="22">
        <v>6.67</v>
      </c>
      <c r="G49" s="23">
        <f t="shared" si="5"/>
        <v>2.0010000000000003</v>
      </c>
      <c r="H49" s="31"/>
      <c r="I49" s="31"/>
      <c r="J49" s="25">
        <f t="shared" si="6"/>
        <v>2.0010000000000003</v>
      </c>
      <c r="K49" s="31">
        <v>0.6</v>
      </c>
      <c r="L49" s="31"/>
      <c r="M49" s="31"/>
      <c r="N49" s="24">
        <f t="shared" si="7"/>
        <v>0.6</v>
      </c>
      <c r="O49" s="31">
        <v>1</v>
      </c>
      <c r="P49" s="31"/>
      <c r="Q49" s="32"/>
      <c r="R49" s="30">
        <f t="shared" si="8"/>
        <v>3.6010000000000004</v>
      </c>
    </row>
    <row r="50" spans="1:18" s="33" customFormat="1" ht="12.75">
      <c r="A50" s="18">
        <f t="shared" si="9"/>
        <v>47</v>
      </c>
      <c r="B50" s="19" t="s">
        <v>37</v>
      </c>
      <c r="C50" s="20" t="s">
        <v>38</v>
      </c>
      <c r="D50" s="20"/>
      <c r="E50" s="12">
        <v>2.08</v>
      </c>
      <c r="F50" s="22">
        <v>7.04</v>
      </c>
      <c r="G50" s="23">
        <f t="shared" si="5"/>
        <v>2.1120000000000005</v>
      </c>
      <c r="H50" s="31">
        <v>0.5</v>
      </c>
      <c r="I50" s="31"/>
      <c r="J50" s="25">
        <f t="shared" si="6"/>
        <v>2.6120000000000005</v>
      </c>
      <c r="K50" s="24"/>
      <c r="L50" s="24"/>
      <c r="M50" s="24"/>
      <c r="N50" s="24">
        <f t="shared" si="7"/>
        <v>0</v>
      </c>
      <c r="O50" s="31">
        <v>1</v>
      </c>
      <c r="P50" s="31"/>
      <c r="Q50" s="32"/>
      <c r="R50" s="30">
        <f t="shared" si="8"/>
        <v>5.692</v>
      </c>
    </row>
    <row r="51" spans="1:18" s="33" customFormat="1" ht="27" customHeight="1">
      <c r="A51" s="18">
        <f t="shared" si="9"/>
        <v>48</v>
      </c>
      <c r="B51" s="19" t="s">
        <v>139</v>
      </c>
      <c r="C51" s="20" t="s">
        <v>46</v>
      </c>
      <c r="D51" s="20"/>
      <c r="E51" s="12">
        <v>2.05</v>
      </c>
      <c r="F51" s="22">
        <v>6.77</v>
      </c>
      <c r="G51" s="23">
        <f t="shared" si="5"/>
        <v>2.031</v>
      </c>
      <c r="H51" s="31"/>
      <c r="I51" s="31"/>
      <c r="J51" s="25">
        <f t="shared" si="6"/>
        <v>2.031</v>
      </c>
      <c r="K51" s="31">
        <v>1.1</v>
      </c>
      <c r="L51" s="31"/>
      <c r="M51" s="31"/>
      <c r="N51" s="24">
        <f t="shared" si="7"/>
        <v>1.1</v>
      </c>
      <c r="O51" s="31">
        <v>1</v>
      </c>
      <c r="P51" s="31"/>
      <c r="Q51" s="32"/>
      <c r="R51" s="30">
        <f t="shared" si="8"/>
        <v>6.180999999999999</v>
      </c>
    </row>
    <row r="52" spans="1:18" s="33" customFormat="1" ht="12.75">
      <c r="A52" s="18">
        <f t="shared" si="9"/>
        <v>49</v>
      </c>
      <c r="B52" s="19" t="s">
        <v>75</v>
      </c>
      <c r="C52" s="20" t="s">
        <v>28</v>
      </c>
      <c r="D52" s="20"/>
      <c r="E52" s="12">
        <v>0.4</v>
      </c>
      <c r="F52" s="22">
        <v>6.8</v>
      </c>
      <c r="G52" s="23">
        <f t="shared" si="5"/>
        <v>2.04</v>
      </c>
      <c r="H52" s="31"/>
      <c r="I52" s="31"/>
      <c r="J52" s="25">
        <f t="shared" si="6"/>
        <v>2.04</v>
      </c>
      <c r="K52" s="31"/>
      <c r="L52" s="31"/>
      <c r="M52" s="31"/>
      <c r="N52" s="24">
        <f t="shared" si="7"/>
        <v>0</v>
      </c>
      <c r="O52" s="31">
        <v>1</v>
      </c>
      <c r="P52" s="31"/>
      <c r="Q52" s="32"/>
      <c r="R52" s="30">
        <f t="shared" si="8"/>
        <v>3.44</v>
      </c>
    </row>
    <row r="53" spans="1:18" s="33" customFormat="1" ht="12.75">
      <c r="A53" s="18">
        <f t="shared" si="9"/>
        <v>50</v>
      </c>
      <c r="B53" s="19" t="s">
        <v>211</v>
      </c>
      <c r="C53" s="20" t="s">
        <v>55</v>
      </c>
      <c r="D53" s="38"/>
      <c r="E53" s="12">
        <v>0.464</v>
      </c>
      <c r="F53" s="22">
        <v>6.67</v>
      </c>
      <c r="G53" s="23">
        <f t="shared" si="5"/>
        <v>2.0010000000000003</v>
      </c>
      <c r="H53" s="31">
        <v>0.5</v>
      </c>
      <c r="I53" s="31"/>
      <c r="J53" s="25">
        <f t="shared" si="6"/>
        <v>2.5010000000000003</v>
      </c>
      <c r="K53" s="31"/>
      <c r="L53" s="31"/>
      <c r="M53" s="31"/>
      <c r="N53" s="24">
        <f t="shared" si="7"/>
        <v>0</v>
      </c>
      <c r="O53" s="31">
        <v>1</v>
      </c>
      <c r="P53" s="31"/>
      <c r="Q53" s="32"/>
      <c r="R53" s="30">
        <f t="shared" si="8"/>
        <v>3.9650000000000003</v>
      </c>
    </row>
    <row r="54" spans="1:18" s="43" customFormat="1" ht="24">
      <c r="A54" s="18">
        <f t="shared" si="9"/>
        <v>51</v>
      </c>
      <c r="B54" s="71" t="s">
        <v>50</v>
      </c>
      <c r="C54" s="72" t="s">
        <v>36</v>
      </c>
      <c r="D54" s="20"/>
      <c r="E54" s="41">
        <v>0</v>
      </c>
      <c r="F54" s="22">
        <v>6.88</v>
      </c>
      <c r="G54" s="23">
        <f t="shared" si="5"/>
        <v>2.064</v>
      </c>
      <c r="H54" s="73"/>
      <c r="I54" s="73"/>
      <c r="J54" s="25">
        <f t="shared" si="6"/>
        <v>2.064</v>
      </c>
      <c r="K54" s="31"/>
      <c r="L54" s="73"/>
      <c r="M54" s="70"/>
      <c r="N54" s="24">
        <f t="shared" si="7"/>
        <v>0</v>
      </c>
      <c r="O54" s="70">
        <v>1</v>
      </c>
      <c r="P54" s="70"/>
      <c r="Q54" s="74"/>
      <c r="R54" s="30">
        <f t="shared" si="8"/>
        <v>3.064</v>
      </c>
    </row>
    <row r="55" spans="1:18" s="33" customFormat="1" ht="24">
      <c r="A55" s="18">
        <f t="shared" si="9"/>
        <v>52</v>
      </c>
      <c r="B55" s="19" t="s">
        <v>102</v>
      </c>
      <c r="C55" s="20" t="s">
        <v>36</v>
      </c>
      <c r="D55" s="45"/>
      <c r="E55" s="41">
        <v>1.04</v>
      </c>
      <c r="F55" s="22">
        <v>7.14</v>
      </c>
      <c r="G55" s="23">
        <f t="shared" si="5"/>
        <v>2.1420000000000003</v>
      </c>
      <c r="H55" s="31"/>
      <c r="I55" s="31"/>
      <c r="J55" s="25">
        <f t="shared" si="6"/>
        <v>2.1420000000000003</v>
      </c>
      <c r="K55" s="31"/>
      <c r="L55" s="31"/>
      <c r="M55" s="31"/>
      <c r="N55" s="24">
        <f t="shared" si="7"/>
        <v>0</v>
      </c>
      <c r="O55" s="31">
        <v>1</v>
      </c>
      <c r="P55" s="31"/>
      <c r="Q55" s="32"/>
      <c r="R55" s="30">
        <f t="shared" si="8"/>
        <v>4.182</v>
      </c>
    </row>
    <row r="56" spans="1:18" s="33" customFormat="1" ht="12.75">
      <c r="A56" s="18">
        <f t="shared" si="9"/>
        <v>53</v>
      </c>
      <c r="B56" s="19" t="s">
        <v>98</v>
      </c>
      <c r="C56" s="20" t="s">
        <v>60</v>
      </c>
      <c r="D56" s="20"/>
      <c r="E56" s="12">
        <v>2.699</v>
      </c>
      <c r="F56" s="22">
        <v>7.68</v>
      </c>
      <c r="G56" s="23">
        <f t="shared" si="5"/>
        <v>2.3040000000000003</v>
      </c>
      <c r="H56" s="31"/>
      <c r="I56" s="31"/>
      <c r="J56" s="25">
        <f t="shared" si="6"/>
        <v>2.3040000000000003</v>
      </c>
      <c r="K56" s="31">
        <v>0.3</v>
      </c>
      <c r="L56" s="31"/>
      <c r="M56" s="31"/>
      <c r="N56" s="24">
        <f t="shared" si="7"/>
        <v>0.3</v>
      </c>
      <c r="O56" s="31">
        <v>1</v>
      </c>
      <c r="P56" s="31"/>
      <c r="Q56" s="32"/>
      <c r="R56" s="30">
        <f t="shared" si="8"/>
        <v>6.303</v>
      </c>
    </row>
    <row r="57" spans="1:18" s="33" customFormat="1" ht="30" customHeight="1">
      <c r="A57" s="18">
        <f t="shared" si="9"/>
        <v>54</v>
      </c>
      <c r="B57" s="19" t="s">
        <v>199</v>
      </c>
      <c r="C57" s="20" t="s">
        <v>86</v>
      </c>
      <c r="D57" s="20" t="s">
        <v>36</v>
      </c>
      <c r="E57" s="12">
        <v>0</v>
      </c>
      <c r="F57" s="22">
        <v>6.33</v>
      </c>
      <c r="G57" s="23">
        <f t="shared" si="5"/>
        <v>1.8990000000000002</v>
      </c>
      <c r="H57" s="27">
        <v>0.5</v>
      </c>
      <c r="I57" s="31"/>
      <c r="J57" s="25">
        <f t="shared" si="6"/>
        <v>2.399</v>
      </c>
      <c r="K57" s="31">
        <v>0.6</v>
      </c>
      <c r="L57" s="31"/>
      <c r="M57" s="31"/>
      <c r="N57" s="24">
        <f t="shared" si="7"/>
        <v>0.6</v>
      </c>
      <c r="O57" s="31">
        <v>1</v>
      </c>
      <c r="P57" s="31"/>
      <c r="Q57" s="32"/>
      <c r="R57" s="30">
        <f t="shared" si="8"/>
        <v>3.999</v>
      </c>
    </row>
    <row r="58" spans="1:18" s="33" customFormat="1" ht="36" customHeight="1">
      <c r="A58" s="18">
        <f t="shared" si="9"/>
        <v>55</v>
      </c>
      <c r="B58" s="19" t="s">
        <v>94</v>
      </c>
      <c r="C58" s="20" t="s">
        <v>77</v>
      </c>
      <c r="D58" s="20" t="s">
        <v>60</v>
      </c>
      <c r="E58" s="12">
        <v>3.591</v>
      </c>
      <c r="F58" s="22">
        <v>6.93</v>
      </c>
      <c r="G58" s="23">
        <f t="shared" si="5"/>
        <v>2.079</v>
      </c>
      <c r="H58" s="31">
        <v>0.5</v>
      </c>
      <c r="I58" s="31"/>
      <c r="J58" s="25">
        <f t="shared" si="6"/>
        <v>2.579</v>
      </c>
      <c r="K58" s="31">
        <v>0.6</v>
      </c>
      <c r="L58" s="31"/>
      <c r="M58" s="31"/>
      <c r="N58" s="24">
        <f t="shared" si="7"/>
        <v>0.6</v>
      </c>
      <c r="O58" s="31">
        <v>1</v>
      </c>
      <c r="P58" s="31"/>
      <c r="Q58" s="32"/>
      <c r="R58" s="30">
        <f t="shared" si="8"/>
        <v>7.77</v>
      </c>
    </row>
    <row r="59" spans="1:18" s="33" customFormat="1" ht="12.75">
      <c r="A59" s="18">
        <f t="shared" si="9"/>
        <v>56</v>
      </c>
      <c r="B59" s="19" t="s">
        <v>149</v>
      </c>
      <c r="C59" s="20" t="s">
        <v>41</v>
      </c>
      <c r="D59" s="20"/>
      <c r="E59" s="12">
        <v>0</v>
      </c>
      <c r="F59" s="22">
        <v>7.58</v>
      </c>
      <c r="G59" s="23">
        <f t="shared" si="5"/>
        <v>2.2740000000000005</v>
      </c>
      <c r="H59" s="31"/>
      <c r="I59" s="31"/>
      <c r="J59" s="25">
        <f t="shared" si="6"/>
        <v>2.2740000000000005</v>
      </c>
      <c r="K59" s="31"/>
      <c r="L59" s="31"/>
      <c r="M59" s="31"/>
      <c r="N59" s="24">
        <f t="shared" si="7"/>
        <v>0</v>
      </c>
      <c r="O59" s="31">
        <v>1</v>
      </c>
      <c r="P59" s="31"/>
      <c r="Q59" s="32"/>
      <c r="R59" s="30">
        <f t="shared" si="8"/>
        <v>3.2740000000000005</v>
      </c>
    </row>
    <row r="60" spans="1:18" s="33" customFormat="1" ht="12.75">
      <c r="A60" s="18">
        <f t="shared" si="9"/>
        <v>57</v>
      </c>
      <c r="B60" s="19" t="s">
        <v>63</v>
      </c>
      <c r="C60" s="20" t="s">
        <v>28</v>
      </c>
      <c r="D60" s="20"/>
      <c r="E60" s="12">
        <v>0</v>
      </c>
      <c r="F60" s="22">
        <v>6.64</v>
      </c>
      <c r="G60" s="23">
        <f t="shared" si="5"/>
        <v>1.9920000000000002</v>
      </c>
      <c r="H60" s="31"/>
      <c r="I60" s="31"/>
      <c r="J60" s="25">
        <f t="shared" si="6"/>
        <v>1.9920000000000002</v>
      </c>
      <c r="K60" s="31"/>
      <c r="L60" s="31"/>
      <c r="M60" s="31"/>
      <c r="N60" s="24">
        <f t="shared" si="7"/>
        <v>0</v>
      </c>
      <c r="O60" s="31">
        <v>1</v>
      </c>
      <c r="P60" s="31"/>
      <c r="Q60" s="32"/>
      <c r="R60" s="30">
        <f t="shared" si="8"/>
        <v>2.992</v>
      </c>
    </row>
    <row r="61" spans="1:18" s="33" customFormat="1" ht="24">
      <c r="A61" s="18">
        <f t="shared" si="9"/>
        <v>58</v>
      </c>
      <c r="B61" s="19" t="s">
        <v>207</v>
      </c>
      <c r="C61" s="20" t="s">
        <v>26</v>
      </c>
      <c r="D61" s="20"/>
      <c r="E61" s="12">
        <v>0.4</v>
      </c>
      <c r="F61" s="22">
        <v>6.27</v>
      </c>
      <c r="G61" s="23">
        <f t="shared" si="5"/>
        <v>1.8810000000000002</v>
      </c>
      <c r="H61" s="31"/>
      <c r="I61" s="31">
        <v>1</v>
      </c>
      <c r="J61" s="25">
        <f t="shared" si="6"/>
        <v>2.8810000000000002</v>
      </c>
      <c r="K61" s="31"/>
      <c r="L61" s="31"/>
      <c r="M61" s="31"/>
      <c r="N61" s="24">
        <f t="shared" si="7"/>
        <v>0</v>
      </c>
      <c r="O61" s="31">
        <v>1</v>
      </c>
      <c r="P61" s="31"/>
      <c r="Q61" s="32"/>
      <c r="R61" s="30">
        <f t="shared" si="8"/>
        <v>4.281000000000001</v>
      </c>
    </row>
    <row r="62" spans="1:18" s="33" customFormat="1" ht="12.75">
      <c r="A62" s="18">
        <f t="shared" si="9"/>
        <v>59</v>
      </c>
      <c r="B62" s="19" t="s">
        <v>216</v>
      </c>
      <c r="C62" s="20" t="s">
        <v>65</v>
      </c>
      <c r="D62" s="20"/>
      <c r="E62" s="12">
        <v>0</v>
      </c>
      <c r="F62" s="22">
        <v>6.76</v>
      </c>
      <c r="G62" s="23">
        <f t="shared" si="5"/>
        <v>2.028</v>
      </c>
      <c r="H62" s="31"/>
      <c r="I62" s="31"/>
      <c r="J62" s="25">
        <f t="shared" si="6"/>
        <v>2.028</v>
      </c>
      <c r="K62" s="31"/>
      <c r="L62" s="31"/>
      <c r="M62" s="31"/>
      <c r="N62" s="24">
        <f t="shared" si="7"/>
        <v>0</v>
      </c>
      <c r="O62" s="31">
        <v>1</v>
      </c>
      <c r="P62" s="31"/>
      <c r="Q62" s="32"/>
      <c r="R62" s="30">
        <f t="shared" si="8"/>
        <v>3.028</v>
      </c>
    </row>
    <row r="63" spans="1:18" s="33" customFormat="1" ht="24">
      <c r="A63" s="18">
        <f t="shared" si="9"/>
        <v>60</v>
      </c>
      <c r="B63" s="19" t="s">
        <v>134</v>
      </c>
      <c r="C63" s="20" t="s">
        <v>26</v>
      </c>
      <c r="D63" s="20"/>
      <c r="E63" s="12">
        <v>0</v>
      </c>
      <c r="F63" s="22">
        <v>6.5</v>
      </c>
      <c r="G63" s="23">
        <f t="shared" si="5"/>
        <v>1.9500000000000002</v>
      </c>
      <c r="H63" s="31"/>
      <c r="I63" s="31"/>
      <c r="J63" s="25">
        <f t="shared" si="6"/>
        <v>1.9500000000000002</v>
      </c>
      <c r="K63" s="31"/>
      <c r="L63" s="31"/>
      <c r="M63" s="31"/>
      <c r="N63" s="24">
        <f t="shared" si="7"/>
        <v>0</v>
      </c>
      <c r="O63" s="31">
        <v>1</v>
      </c>
      <c r="P63" s="31"/>
      <c r="Q63" s="32"/>
      <c r="R63" s="30">
        <f t="shared" si="8"/>
        <v>2.95</v>
      </c>
    </row>
    <row r="64" spans="1:18" s="33" customFormat="1" ht="24">
      <c r="A64" s="18">
        <f t="shared" si="9"/>
        <v>61</v>
      </c>
      <c r="B64" s="19" t="s">
        <v>25</v>
      </c>
      <c r="C64" s="20" t="s">
        <v>26</v>
      </c>
      <c r="D64" s="21"/>
      <c r="E64" s="12">
        <v>0</v>
      </c>
      <c r="F64" s="22">
        <v>6.73</v>
      </c>
      <c r="G64" s="23">
        <f t="shared" si="5"/>
        <v>2.0190000000000006</v>
      </c>
      <c r="H64" s="24"/>
      <c r="I64" s="24"/>
      <c r="J64" s="25">
        <f t="shared" si="6"/>
        <v>2.0190000000000006</v>
      </c>
      <c r="K64" s="24"/>
      <c r="L64" s="27"/>
      <c r="M64" s="24"/>
      <c r="N64" s="24">
        <f t="shared" si="7"/>
        <v>0</v>
      </c>
      <c r="O64" s="24">
        <v>1</v>
      </c>
      <c r="P64" s="24"/>
      <c r="Q64" s="29" t="s">
        <v>230</v>
      </c>
      <c r="R64" s="30">
        <f t="shared" si="8"/>
        <v>3.0190000000000006</v>
      </c>
    </row>
    <row r="65" spans="1:18" s="33" customFormat="1" ht="12.75">
      <c r="A65" s="18">
        <f t="shared" si="9"/>
        <v>62</v>
      </c>
      <c r="B65" s="19" t="s">
        <v>64</v>
      </c>
      <c r="C65" s="20" t="s">
        <v>65</v>
      </c>
      <c r="D65" s="20"/>
      <c r="E65" s="12">
        <v>0</v>
      </c>
      <c r="F65" s="22">
        <v>6.39</v>
      </c>
      <c r="G65" s="23">
        <f t="shared" si="5"/>
        <v>1.9170000000000003</v>
      </c>
      <c r="H65" s="31"/>
      <c r="I65" s="31"/>
      <c r="J65" s="25">
        <f t="shared" si="6"/>
        <v>1.9170000000000003</v>
      </c>
      <c r="K65" s="31"/>
      <c r="L65" s="31"/>
      <c r="M65" s="31"/>
      <c r="N65" s="24">
        <f t="shared" si="7"/>
        <v>0</v>
      </c>
      <c r="O65" s="31">
        <v>1</v>
      </c>
      <c r="P65" s="31"/>
      <c r="Q65" s="36"/>
      <c r="R65" s="30">
        <f t="shared" si="8"/>
        <v>2.9170000000000003</v>
      </c>
    </row>
    <row r="66" spans="1:18" s="33" customFormat="1" ht="36">
      <c r="A66" s="18">
        <f t="shared" si="9"/>
        <v>63</v>
      </c>
      <c r="B66" s="19" t="s">
        <v>186</v>
      </c>
      <c r="C66" s="20" t="s">
        <v>77</v>
      </c>
      <c r="D66" s="20"/>
      <c r="E66" s="12">
        <v>0.4</v>
      </c>
      <c r="F66" s="22">
        <v>7.29</v>
      </c>
      <c r="G66" s="23">
        <f t="shared" si="5"/>
        <v>2.1870000000000003</v>
      </c>
      <c r="H66" s="31"/>
      <c r="I66" s="31"/>
      <c r="J66" s="25">
        <f t="shared" si="6"/>
        <v>2.1870000000000003</v>
      </c>
      <c r="K66" s="31"/>
      <c r="L66" s="31"/>
      <c r="M66" s="31"/>
      <c r="N66" s="24">
        <f t="shared" si="7"/>
        <v>0</v>
      </c>
      <c r="O66" s="31">
        <v>1</v>
      </c>
      <c r="P66" s="31"/>
      <c r="Q66" s="32"/>
      <c r="R66" s="30">
        <f t="shared" si="8"/>
        <v>3.587</v>
      </c>
    </row>
    <row r="67" spans="1:18" s="33" customFormat="1" ht="12.75">
      <c r="A67" s="18">
        <f t="shared" si="9"/>
        <v>64</v>
      </c>
      <c r="B67" s="19" t="s">
        <v>33</v>
      </c>
      <c r="C67" s="20" t="s">
        <v>205</v>
      </c>
      <c r="D67" s="20"/>
      <c r="E67" s="12">
        <v>1.038</v>
      </c>
      <c r="F67" s="22">
        <v>5</v>
      </c>
      <c r="G67" s="23">
        <f t="shared" si="5"/>
        <v>1.5000000000000002</v>
      </c>
      <c r="H67" s="31"/>
      <c r="I67" s="31"/>
      <c r="J67" s="25">
        <f t="shared" si="6"/>
        <v>1.5000000000000002</v>
      </c>
      <c r="K67" s="24"/>
      <c r="L67" s="24"/>
      <c r="M67" s="24"/>
      <c r="N67" s="24">
        <f t="shared" si="7"/>
        <v>0</v>
      </c>
      <c r="O67" s="31">
        <v>1</v>
      </c>
      <c r="P67" s="31"/>
      <c r="Q67" s="32"/>
      <c r="R67" s="30">
        <f t="shared" si="8"/>
        <v>3.5380000000000003</v>
      </c>
    </row>
    <row r="68" spans="1:18" s="33" customFormat="1" ht="30" customHeight="1">
      <c r="A68" s="18">
        <f t="shared" si="9"/>
        <v>65</v>
      </c>
      <c r="B68" s="19" t="s">
        <v>85</v>
      </c>
      <c r="C68" s="20" t="s">
        <v>86</v>
      </c>
      <c r="D68" s="20"/>
      <c r="E68" s="12">
        <v>3.316</v>
      </c>
      <c r="F68" s="22">
        <v>7.42</v>
      </c>
      <c r="G68" s="23">
        <f aca="true" t="shared" si="10" ref="G68:G99">F68*0.3</f>
        <v>2.2260000000000004</v>
      </c>
      <c r="H68" s="31"/>
      <c r="I68" s="31">
        <v>1</v>
      </c>
      <c r="J68" s="25">
        <f aca="true" t="shared" si="11" ref="J68:J99">G68+H68+I68</f>
        <v>3.2260000000000004</v>
      </c>
      <c r="K68" s="31"/>
      <c r="L68" s="31"/>
      <c r="M68" s="31"/>
      <c r="N68" s="24">
        <f aca="true" t="shared" si="12" ref="N68:N99">K68+L68+M68</f>
        <v>0</v>
      </c>
      <c r="O68" s="31">
        <v>1</v>
      </c>
      <c r="P68" s="31"/>
      <c r="Q68" s="32"/>
      <c r="R68" s="30">
        <f aca="true" t="shared" si="13" ref="R68:R99">E68+J68+N68+O68+P68</f>
        <v>7.542</v>
      </c>
    </row>
    <row r="69" spans="1:18" s="33" customFormat="1" ht="17.25" customHeight="1">
      <c r="A69" s="18">
        <f aca="true" t="shared" si="14" ref="A69:A100">A68+1</f>
        <v>66</v>
      </c>
      <c r="B69" s="19" t="s">
        <v>91</v>
      </c>
      <c r="C69" s="20" t="s">
        <v>92</v>
      </c>
      <c r="D69" s="20"/>
      <c r="E69" s="12">
        <v>0</v>
      </c>
      <c r="F69" s="22">
        <v>7.97</v>
      </c>
      <c r="G69" s="23">
        <f t="shared" si="10"/>
        <v>2.3910000000000005</v>
      </c>
      <c r="H69" s="31"/>
      <c r="I69" s="31"/>
      <c r="J69" s="25">
        <f t="shared" si="11"/>
        <v>2.3910000000000005</v>
      </c>
      <c r="K69" s="31"/>
      <c r="L69" s="31"/>
      <c r="M69" s="31"/>
      <c r="N69" s="24">
        <f t="shared" si="12"/>
        <v>0</v>
      </c>
      <c r="O69" s="31">
        <v>1</v>
      </c>
      <c r="P69" s="31"/>
      <c r="Q69" s="32"/>
      <c r="R69" s="30">
        <f t="shared" si="13"/>
        <v>3.3910000000000005</v>
      </c>
    </row>
    <row r="70" spans="1:18" s="33" customFormat="1" ht="29.25" customHeight="1">
      <c r="A70" s="18">
        <f t="shared" si="14"/>
        <v>67</v>
      </c>
      <c r="B70" s="19" t="s">
        <v>97</v>
      </c>
      <c r="C70" s="20" t="s">
        <v>46</v>
      </c>
      <c r="D70" s="20" t="s">
        <v>34</v>
      </c>
      <c r="E70" s="12">
        <v>3.309</v>
      </c>
      <c r="F70" s="22">
        <v>5.59</v>
      </c>
      <c r="G70" s="23">
        <f t="shared" si="10"/>
        <v>1.6770000000000003</v>
      </c>
      <c r="H70" s="31"/>
      <c r="I70" s="31"/>
      <c r="J70" s="25">
        <f t="shared" si="11"/>
        <v>1.6770000000000003</v>
      </c>
      <c r="K70" s="31">
        <v>0.3</v>
      </c>
      <c r="L70" s="31"/>
      <c r="M70" s="31"/>
      <c r="N70" s="24">
        <f t="shared" si="12"/>
        <v>0.3</v>
      </c>
      <c r="O70" s="31">
        <v>1</v>
      </c>
      <c r="P70" s="31"/>
      <c r="Q70" s="32"/>
      <c r="R70" s="30">
        <f t="shared" si="13"/>
        <v>6.2860000000000005</v>
      </c>
    </row>
    <row r="71" spans="1:18" s="33" customFormat="1" ht="24">
      <c r="A71" s="18">
        <f t="shared" si="14"/>
        <v>68</v>
      </c>
      <c r="B71" s="19" t="s">
        <v>51</v>
      </c>
      <c r="C71" s="20" t="s">
        <v>36</v>
      </c>
      <c r="D71" s="20" t="s">
        <v>52</v>
      </c>
      <c r="E71" s="12">
        <v>2.883</v>
      </c>
      <c r="F71" s="22">
        <v>6.75</v>
      </c>
      <c r="G71" s="23">
        <f t="shared" si="10"/>
        <v>2.0250000000000004</v>
      </c>
      <c r="H71" s="31">
        <v>0.5</v>
      </c>
      <c r="I71" s="31"/>
      <c r="J71" s="25">
        <f t="shared" si="11"/>
        <v>2.5250000000000004</v>
      </c>
      <c r="K71" s="31"/>
      <c r="L71" s="27"/>
      <c r="M71" s="31"/>
      <c r="N71" s="24">
        <f t="shared" si="12"/>
        <v>0</v>
      </c>
      <c r="O71" s="31">
        <v>1</v>
      </c>
      <c r="P71" s="31"/>
      <c r="Q71" s="32"/>
      <c r="R71" s="30">
        <f t="shared" si="13"/>
        <v>6.408</v>
      </c>
    </row>
    <row r="72" spans="1:18" s="33" customFormat="1" ht="24">
      <c r="A72" s="18">
        <f t="shared" si="14"/>
        <v>69</v>
      </c>
      <c r="B72" s="19" t="s">
        <v>117</v>
      </c>
      <c r="C72" s="20" t="s">
        <v>26</v>
      </c>
      <c r="D72" s="20" t="s">
        <v>118</v>
      </c>
      <c r="E72" s="12">
        <v>2.661</v>
      </c>
      <c r="F72" s="22">
        <v>5.98</v>
      </c>
      <c r="G72" s="23">
        <f t="shared" si="10"/>
        <v>1.7940000000000005</v>
      </c>
      <c r="H72" s="31"/>
      <c r="I72" s="31"/>
      <c r="J72" s="25">
        <f t="shared" si="11"/>
        <v>1.7940000000000005</v>
      </c>
      <c r="K72" s="31">
        <v>0.6</v>
      </c>
      <c r="L72" s="31"/>
      <c r="M72" s="31"/>
      <c r="N72" s="24">
        <f t="shared" si="12"/>
        <v>0.6</v>
      </c>
      <c r="O72" s="31">
        <v>1</v>
      </c>
      <c r="P72" s="31"/>
      <c r="Q72" s="32"/>
      <c r="R72" s="30">
        <f t="shared" si="13"/>
        <v>6.055</v>
      </c>
    </row>
    <row r="73" spans="1:18" s="33" customFormat="1" ht="12.75">
      <c r="A73" s="18">
        <f t="shared" si="14"/>
        <v>70</v>
      </c>
      <c r="B73" s="19" t="s">
        <v>191</v>
      </c>
      <c r="C73" s="20" t="s">
        <v>38</v>
      </c>
      <c r="D73" s="20"/>
      <c r="E73" s="12">
        <v>1.079</v>
      </c>
      <c r="F73" s="22">
        <v>6.54</v>
      </c>
      <c r="G73" s="23">
        <f t="shared" si="10"/>
        <v>1.9620000000000004</v>
      </c>
      <c r="H73" s="31"/>
      <c r="I73" s="31"/>
      <c r="J73" s="25">
        <f t="shared" si="11"/>
        <v>1.9620000000000004</v>
      </c>
      <c r="K73" s="31"/>
      <c r="L73" s="31"/>
      <c r="M73" s="31"/>
      <c r="N73" s="24">
        <f t="shared" si="12"/>
        <v>0</v>
      </c>
      <c r="O73" s="31">
        <v>1</v>
      </c>
      <c r="P73" s="31"/>
      <c r="Q73" s="32"/>
      <c r="R73" s="30">
        <f t="shared" si="13"/>
        <v>4.041</v>
      </c>
    </row>
    <row r="74" spans="1:18" s="33" customFormat="1" ht="24">
      <c r="A74" s="18">
        <f t="shared" si="14"/>
        <v>71</v>
      </c>
      <c r="B74" s="19" t="s">
        <v>83</v>
      </c>
      <c r="C74" s="20" t="s">
        <v>84</v>
      </c>
      <c r="D74" s="20"/>
      <c r="E74" s="12">
        <v>2.915</v>
      </c>
      <c r="F74" s="22">
        <v>7.53</v>
      </c>
      <c r="G74" s="23">
        <f t="shared" si="10"/>
        <v>2.2590000000000003</v>
      </c>
      <c r="H74" s="31"/>
      <c r="I74" s="31">
        <v>1</v>
      </c>
      <c r="J74" s="25">
        <f t="shared" si="11"/>
        <v>3.2590000000000003</v>
      </c>
      <c r="K74" s="31"/>
      <c r="L74" s="31"/>
      <c r="M74" s="31"/>
      <c r="N74" s="24">
        <f t="shared" si="12"/>
        <v>0</v>
      </c>
      <c r="O74" s="31">
        <v>1</v>
      </c>
      <c r="P74" s="31"/>
      <c r="Q74" s="32"/>
      <c r="R74" s="30">
        <f t="shared" si="13"/>
        <v>7.174</v>
      </c>
    </row>
    <row r="75" spans="1:18" s="33" customFormat="1" ht="24">
      <c r="A75" s="18">
        <f t="shared" si="14"/>
        <v>72</v>
      </c>
      <c r="B75" s="19" t="s">
        <v>82</v>
      </c>
      <c r="C75" s="20" t="s">
        <v>36</v>
      </c>
      <c r="D75" s="20"/>
      <c r="E75" s="12">
        <v>1.137</v>
      </c>
      <c r="F75" s="22">
        <v>8.07</v>
      </c>
      <c r="G75" s="23">
        <f t="shared" si="10"/>
        <v>2.4210000000000003</v>
      </c>
      <c r="H75" s="31"/>
      <c r="I75" s="31"/>
      <c r="J75" s="25">
        <f t="shared" si="11"/>
        <v>2.4210000000000003</v>
      </c>
      <c r="K75" s="31">
        <v>0.6</v>
      </c>
      <c r="L75" s="31"/>
      <c r="M75" s="31"/>
      <c r="N75" s="24">
        <f t="shared" si="12"/>
        <v>0.6</v>
      </c>
      <c r="O75" s="31">
        <v>1</v>
      </c>
      <c r="P75" s="31"/>
      <c r="Q75" s="32"/>
      <c r="R75" s="30">
        <f t="shared" si="13"/>
        <v>5.158</v>
      </c>
    </row>
    <row r="76" spans="1:18" s="33" customFormat="1" ht="12.75">
      <c r="A76" s="18">
        <f t="shared" si="14"/>
        <v>73</v>
      </c>
      <c r="B76" s="19" t="s">
        <v>194</v>
      </c>
      <c r="C76" s="20" t="s">
        <v>38</v>
      </c>
      <c r="D76" s="20"/>
      <c r="E76" s="12">
        <v>0</v>
      </c>
      <c r="F76" s="22">
        <v>7.15</v>
      </c>
      <c r="G76" s="23">
        <f t="shared" si="10"/>
        <v>2.1450000000000005</v>
      </c>
      <c r="H76" s="31"/>
      <c r="I76" s="31"/>
      <c r="J76" s="25">
        <f t="shared" si="11"/>
        <v>2.1450000000000005</v>
      </c>
      <c r="K76" s="31"/>
      <c r="L76" s="31">
        <v>2</v>
      </c>
      <c r="M76" s="31"/>
      <c r="N76" s="24">
        <f t="shared" si="12"/>
        <v>2</v>
      </c>
      <c r="O76" s="31">
        <v>1</v>
      </c>
      <c r="P76" s="31"/>
      <c r="Q76" s="32"/>
      <c r="R76" s="30">
        <f t="shared" si="13"/>
        <v>5.1450000000000005</v>
      </c>
    </row>
    <row r="77" spans="1:18" s="33" customFormat="1" ht="24">
      <c r="A77" s="18">
        <f t="shared" si="14"/>
        <v>74</v>
      </c>
      <c r="B77" s="19" t="s">
        <v>152</v>
      </c>
      <c r="C77" s="20" t="s">
        <v>60</v>
      </c>
      <c r="D77" s="20" t="s">
        <v>153</v>
      </c>
      <c r="E77" s="12">
        <v>0.426</v>
      </c>
      <c r="F77" s="22">
        <v>7.01</v>
      </c>
      <c r="G77" s="23">
        <f t="shared" si="10"/>
        <v>2.103</v>
      </c>
      <c r="H77" s="31"/>
      <c r="I77" s="31"/>
      <c r="J77" s="25">
        <f t="shared" si="11"/>
        <v>2.103</v>
      </c>
      <c r="K77" s="31"/>
      <c r="L77" s="31"/>
      <c r="M77" s="31"/>
      <c r="N77" s="24">
        <f t="shared" si="12"/>
        <v>0</v>
      </c>
      <c r="O77" s="31">
        <v>1</v>
      </c>
      <c r="P77" s="31"/>
      <c r="Q77" s="32"/>
      <c r="R77" s="30">
        <f t="shared" si="13"/>
        <v>3.5290000000000004</v>
      </c>
    </row>
    <row r="78" spans="1:18" s="33" customFormat="1" ht="12.75">
      <c r="A78" s="18">
        <f t="shared" si="14"/>
        <v>75</v>
      </c>
      <c r="B78" s="19" t="s">
        <v>181</v>
      </c>
      <c r="C78" s="20" t="s">
        <v>41</v>
      </c>
      <c r="D78" s="20" t="s">
        <v>182</v>
      </c>
      <c r="E78" s="12">
        <v>0.4</v>
      </c>
      <c r="F78" s="22">
        <v>6.32</v>
      </c>
      <c r="G78" s="23">
        <f t="shared" si="10"/>
        <v>1.8960000000000004</v>
      </c>
      <c r="H78" s="31">
        <v>0.5</v>
      </c>
      <c r="I78" s="31"/>
      <c r="J78" s="25">
        <f t="shared" si="11"/>
        <v>2.3960000000000004</v>
      </c>
      <c r="K78" s="31"/>
      <c r="L78" s="31"/>
      <c r="M78" s="31"/>
      <c r="N78" s="24">
        <f t="shared" si="12"/>
        <v>0</v>
      </c>
      <c r="O78" s="31">
        <v>1</v>
      </c>
      <c r="P78" s="31"/>
      <c r="Q78" s="32"/>
      <c r="R78" s="30">
        <f t="shared" si="13"/>
        <v>3.7960000000000003</v>
      </c>
    </row>
    <row r="79" spans="1:18" s="33" customFormat="1" ht="12.75">
      <c r="A79" s="18">
        <f t="shared" si="14"/>
        <v>76</v>
      </c>
      <c r="B79" s="19" t="s">
        <v>110</v>
      </c>
      <c r="C79" s="20" t="s">
        <v>65</v>
      </c>
      <c r="D79" s="20" t="s">
        <v>47</v>
      </c>
      <c r="E79" s="12">
        <v>1.927</v>
      </c>
      <c r="F79" s="22">
        <v>7.23</v>
      </c>
      <c r="G79" s="23">
        <f t="shared" si="10"/>
        <v>2.1690000000000005</v>
      </c>
      <c r="H79" s="31"/>
      <c r="I79" s="31"/>
      <c r="J79" s="25">
        <f t="shared" si="11"/>
        <v>2.1690000000000005</v>
      </c>
      <c r="K79" s="31"/>
      <c r="L79" s="31"/>
      <c r="M79" s="31"/>
      <c r="N79" s="24">
        <f t="shared" si="12"/>
        <v>0</v>
      </c>
      <c r="O79" s="31">
        <v>1</v>
      </c>
      <c r="P79" s="31"/>
      <c r="Q79" s="32"/>
      <c r="R79" s="30">
        <f t="shared" si="13"/>
        <v>5.096</v>
      </c>
    </row>
    <row r="80" spans="1:18" s="33" customFormat="1" ht="12.75">
      <c r="A80" s="18">
        <f t="shared" si="14"/>
        <v>77</v>
      </c>
      <c r="B80" s="19" t="s">
        <v>143</v>
      </c>
      <c r="C80" s="20" t="s">
        <v>60</v>
      </c>
      <c r="D80" s="20"/>
      <c r="E80" s="12">
        <v>0</v>
      </c>
      <c r="F80" s="22">
        <v>6.76</v>
      </c>
      <c r="G80" s="23">
        <f t="shared" si="10"/>
        <v>2.028</v>
      </c>
      <c r="H80" s="31"/>
      <c r="I80" s="31"/>
      <c r="J80" s="25">
        <f t="shared" si="11"/>
        <v>2.028</v>
      </c>
      <c r="K80" s="31"/>
      <c r="L80" s="31"/>
      <c r="M80" s="31"/>
      <c r="N80" s="24">
        <f t="shared" si="12"/>
        <v>0</v>
      </c>
      <c r="O80" s="31">
        <v>1</v>
      </c>
      <c r="P80" s="31"/>
      <c r="Q80" s="32"/>
      <c r="R80" s="30">
        <f t="shared" si="13"/>
        <v>3.028</v>
      </c>
    </row>
    <row r="81" spans="1:18" s="33" customFormat="1" ht="12.75">
      <c r="A81" s="18">
        <f t="shared" si="14"/>
        <v>78</v>
      </c>
      <c r="B81" s="19" t="s">
        <v>151</v>
      </c>
      <c r="C81" s="20" t="s">
        <v>38</v>
      </c>
      <c r="D81" s="20" t="s">
        <v>60</v>
      </c>
      <c r="E81" s="12">
        <v>3.401</v>
      </c>
      <c r="F81" s="22">
        <v>7.11</v>
      </c>
      <c r="G81" s="23">
        <f t="shared" si="10"/>
        <v>2.1330000000000005</v>
      </c>
      <c r="H81" s="31"/>
      <c r="I81" s="31"/>
      <c r="J81" s="25">
        <f t="shared" si="11"/>
        <v>2.1330000000000005</v>
      </c>
      <c r="K81" s="31"/>
      <c r="L81" s="31"/>
      <c r="M81" s="31"/>
      <c r="N81" s="24">
        <f t="shared" si="12"/>
        <v>0</v>
      </c>
      <c r="O81" s="31">
        <v>1</v>
      </c>
      <c r="P81" s="31"/>
      <c r="Q81" s="32"/>
      <c r="R81" s="30">
        <f t="shared" si="13"/>
        <v>6.534000000000001</v>
      </c>
    </row>
    <row r="82" spans="1:18" s="33" customFormat="1" ht="12.75">
      <c r="A82" s="18">
        <f t="shared" si="14"/>
        <v>79</v>
      </c>
      <c r="B82" s="19" t="s">
        <v>109</v>
      </c>
      <c r="C82" s="20" t="s">
        <v>28</v>
      </c>
      <c r="D82" s="20"/>
      <c r="E82" s="12">
        <v>3.524</v>
      </c>
      <c r="F82" s="22">
        <v>8.07</v>
      </c>
      <c r="G82" s="23">
        <f t="shared" si="10"/>
        <v>2.4210000000000003</v>
      </c>
      <c r="H82" s="31">
        <v>0.5</v>
      </c>
      <c r="I82" s="31"/>
      <c r="J82" s="25">
        <f t="shared" si="11"/>
        <v>2.9210000000000003</v>
      </c>
      <c r="K82" s="31"/>
      <c r="L82" s="31"/>
      <c r="M82" s="31"/>
      <c r="N82" s="24">
        <f t="shared" si="12"/>
        <v>0</v>
      </c>
      <c r="O82" s="31">
        <v>1</v>
      </c>
      <c r="P82" s="31"/>
      <c r="Q82" s="32"/>
      <c r="R82" s="30">
        <f t="shared" si="13"/>
        <v>7.445</v>
      </c>
    </row>
    <row r="83" spans="1:18" s="33" customFormat="1" ht="36">
      <c r="A83" s="18">
        <f t="shared" si="14"/>
        <v>80</v>
      </c>
      <c r="B83" s="19" t="s">
        <v>213</v>
      </c>
      <c r="C83" s="20" t="s">
        <v>174</v>
      </c>
      <c r="D83" s="20" t="s">
        <v>214</v>
      </c>
      <c r="E83" s="12">
        <v>0.595</v>
      </c>
      <c r="F83" s="22">
        <v>6.76</v>
      </c>
      <c r="G83" s="23">
        <f t="shared" si="10"/>
        <v>2.028</v>
      </c>
      <c r="H83" s="31"/>
      <c r="I83" s="31"/>
      <c r="J83" s="25">
        <f t="shared" si="11"/>
        <v>2.028</v>
      </c>
      <c r="K83" s="31">
        <v>0.3</v>
      </c>
      <c r="L83" s="31"/>
      <c r="M83" s="31"/>
      <c r="N83" s="24">
        <f t="shared" si="12"/>
        <v>0.3</v>
      </c>
      <c r="O83" s="31">
        <v>1</v>
      </c>
      <c r="P83" s="31"/>
      <c r="Q83" s="32"/>
      <c r="R83" s="30">
        <f t="shared" si="13"/>
        <v>3.923</v>
      </c>
    </row>
    <row r="84" spans="1:18" s="33" customFormat="1" ht="12.75">
      <c r="A84" s="18">
        <f t="shared" si="14"/>
        <v>81</v>
      </c>
      <c r="B84" s="19" t="s">
        <v>178</v>
      </c>
      <c r="C84" s="20" t="s">
        <v>28</v>
      </c>
      <c r="D84" s="20"/>
      <c r="E84" s="12">
        <v>0</v>
      </c>
      <c r="F84" s="22">
        <v>7.49</v>
      </c>
      <c r="G84" s="23">
        <f t="shared" si="10"/>
        <v>2.2470000000000003</v>
      </c>
      <c r="H84" s="31"/>
      <c r="I84" s="31"/>
      <c r="J84" s="25">
        <f t="shared" si="11"/>
        <v>2.2470000000000003</v>
      </c>
      <c r="K84" s="31"/>
      <c r="L84" s="31"/>
      <c r="M84" s="31"/>
      <c r="N84" s="24">
        <f t="shared" si="12"/>
        <v>0</v>
      </c>
      <c r="O84" s="31">
        <v>1</v>
      </c>
      <c r="P84" s="31"/>
      <c r="Q84" s="32"/>
      <c r="R84" s="30">
        <f t="shared" si="13"/>
        <v>3.2470000000000003</v>
      </c>
    </row>
    <row r="85" spans="1:18" s="33" customFormat="1" ht="24">
      <c r="A85" s="18">
        <f t="shared" si="14"/>
        <v>82</v>
      </c>
      <c r="B85" s="19" t="s">
        <v>145</v>
      </c>
      <c r="C85" s="20" t="s">
        <v>36</v>
      </c>
      <c r="D85" s="20"/>
      <c r="E85" s="12">
        <v>0</v>
      </c>
      <c r="F85" s="22">
        <v>6.88</v>
      </c>
      <c r="G85" s="23">
        <f t="shared" si="10"/>
        <v>2.064</v>
      </c>
      <c r="H85" s="31"/>
      <c r="I85" s="31"/>
      <c r="J85" s="25">
        <f t="shared" si="11"/>
        <v>2.064</v>
      </c>
      <c r="K85" s="31"/>
      <c r="L85" s="31"/>
      <c r="M85" s="31"/>
      <c r="N85" s="24">
        <f t="shared" si="12"/>
        <v>0</v>
      </c>
      <c r="O85" s="31">
        <v>1</v>
      </c>
      <c r="P85" s="31"/>
      <c r="Q85" s="32"/>
      <c r="R85" s="30">
        <f t="shared" si="13"/>
        <v>3.064</v>
      </c>
    </row>
    <row r="86" spans="1:18" s="33" customFormat="1" ht="12.75">
      <c r="A86" s="18">
        <f t="shared" si="14"/>
        <v>83</v>
      </c>
      <c r="B86" s="19" t="s">
        <v>131</v>
      </c>
      <c r="C86" s="20" t="s">
        <v>46</v>
      </c>
      <c r="D86" s="20"/>
      <c r="E86" s="12">
        <v>4.084</v>
      </c>
      <c r="F86" s="22">
        <v>6.88</v>
      </c>
      <c r="G86" s="23">
        <f t="shared" si="10"/>
        <v>2.064</v>
      </c>
      <c r="H86" s="31"/>
      <c r="I86" s="31"/>
      <c r="J86" s="25">
        <f t="shared" si="11"/>
        <v>2.064</v>
      </c>
      <c r="K86" s="31"/>
      <c r="L86" s="31"/>
      <c r="M86" s="31"/>
      <c r="N86" s="24">
        <f t="shared" si="12"/>
        <v>0</v>
      </c>
      <c r="O86" s="31">
        <v>1</v>
      </c>
      <c r="P86" s="31"/>
      <c r="Q86" s="32"/>
      <c r="R86" s="30">
        <f t="shared" si="13"/>
        <v>7.148</v>
      </c>
    </row>
    <row r="87" spans="1:18" s="33" customFormat="1" ht="12.75">
      <c r="A87" s="18">
        <f t="shared" si="14"/>
        <v>84</v>
      </c>
      <c r="B87" s="19" t="s">
        <v>135</v>
      </c>
      <c r="C87" s="20" t="s">
        <v>41</v>
      </c>
      <c r="D87" s="20" t="s">
        <v>136</v>
      </c>
      <c r="E87" s="12">
        <v>1.7570000000000001</v>
      </c>
      <c r="F87" s="22">
        <v>7</v>
      </c>
      <c r="G87" s="23">
        <f t="shared" si="10"/>
        <v>2.1000000000000005</v>
      </c>
      <c r="H87" s="31"/>
      <c r="I87" s="31"/>
      <c r="J87" s="25">
        <f t="shared" si="11"/>
        <v>2.1000000000000005</v>
      </c>
      <c r="K87" s="31">
        <v>0.3</v>
      </c>
      <c r="L87" s="31"/>
      <c r="M87" s="31"/>
      <c r="N87" s="24">
        <f t="shared" si="12"/>
        <v>0.3</v>
      </c>
      <c r="O87" s="31">
        <v>1</v>
      </c>
      <c r="P87" s="31"/>
      <c r="Q87" s="32"/>
      <c r="R87" s="30">
        <f t="shared" si="13"/>
        <v>5.157000000000001</v>
      </c>
    </row>
    <row r="88" spans="1:18" s="33" customFormat="1" ht="12.75">
      <c r="A88" s="18">
        <f t="shared" si="14"/>
        <v>85</v>
      </c>
      <c r="B88" s="19" t="s">
        <v>116</v>
      </c>
      <c r="C88" s="20" t="s">
        <v>205</v>
      </c>
      <c r="D88" s="20"/>
      <c r="E88" s="12">
        <v>3.407</v>
      </c>
      <c r="F88" s="22">
        <v>7.63</v>
      </c>
      <c r="G88" s="23">
        <f t="shared" si="10"/>
        <v>2.289</v>
      </c>
      <c r="H88" s="31"/>
      <c r="I88" s="31"/>
      <c r="J88" s="25">
        <f t="shared" si="11"/>
        <v>2.289</v>
      </c>
      <c r="K88" s="31">
        <v>0.3</v>
      </c>
      <c r="L88" s="31"/>
      <c r="M88" s="31"/>
      <c r="N88" s="24">
        <f t="shared" si="12"/>
        <v>0.3</v>
      </c>
      <c r="O88" s="31">
        <v>1</v>
      </c>
      <c r="P88" s="31"/>
      <c r="Q88" s="32"/>
      <c r="R88" s="30">
        <f t="shared" si="13"/>
        <v>6.9959999999999996</v>
      </c>
    </row>
    <row r="89" spans="1:18" ht="12.75">
      <c r="A89" s="18">
        <f t="shared" si="14"/>
        <v>86</v>
      </c>
      <c r="B89" s="19" t="s">
        <v>69</v>
      </c>
      <c r="C89" s="20" t="s">
        <v>46</v>
      </c>
      <c r="D89" s="20" t="s">
        <v>70</v>
      </c>
      <c r="E89" s="12">
        <v>0.36</v>
      </c>
      <c r="F89" s="22">
        <v>7.164</v>
      </c>
      <c r="G89" s="23">
        <f t="shared" si="10"/>
        <v>2.1492000000000004</v>
      </c>
      <c r="H89" s="31"/>
      <c r="I89" s="31"/>
      <c r="J89" s="25">
        <f t="shared" si="11"/>
        <v>2.1492000000000004</v>
      </c>
      <c r="K89" s="31"/>
      <c r="L89" s="31"/>
      <c r="M89" s="31"/>
      <c r="N89" s="24">
        <f t="shared" si="12"/>
        <v>0</v>
      </c>
      <c r="O89" s="31">
        <v>1</v>
      </c>
      <c r="P89" s="31"/>
      <c r="Q89" s="32"/>
      <c r="R89" s="30">
        <f t="shared" si="13"/>
        <v>3.5092000000000003</v>
      </c>
    </row>
    <row r="90" spans="1:18" s="33" customFormat="1" ht="24">
      <c r="A90" s="18">
        <f t="shared" si="14"/>
        <v>87</v>
      </c>
      <c r="B90" s="19" t="s">
        <v>144</v>
      </c>
      <c r="C90" s="20" t="s">
        <v>36</v>
      </c>
      <c r="D90" s="20"/>
      <c r="E90" s="12">
        <v>0.672</v>
      </c>
      <c r="F90" s="22">
        <v>6.79</v>
      </c>
      <c r="G90" s="23">
        <f t="shared" si="10"/>
        <v>2.0370000000000004</v>
      </c>
      <c r="H90" s="31"/>
      <c r="I90" s="31"/>
      <c r="J90" s="25">
        <f t="shared" si="11"/>
        <v>2.0370000000000004</v>
      </c>
      <c r="K90" s="31"/>
      <c r="L90" s="31"/>
      <c r="M90" s="31"/>
      <c r="N90" s="24">
        <f t="shared" si="12"/>
        <v>0</v>
      </c>
      <c r="O90" s="31">
        <v>1</v>
      </c>
      <c r="P90" s="31"/>
      <c r="Q90" s="32"/>
      <c r="R90" s="30">
        <f t="shared" si="13"/>
        <v>3.7090000000000005</v>
      </c>
    </row>
    <row r="91" spans="1:18" ht="24">
      <c r="A91" s="18">
        <f t="shared" si="14"/>
        <v>88</v>
      </c>
      <c r="B91" s="19" t="s">
        <v>183</v>
      </c>
      <c r="C91" s="20" t="s">
        <v>26</v>
      </c>
      <c r="D91" s="20"/>
      <c r="E91" s="12">
        <v>0</v>
      </c>
      <c r="F91" s="22">
        <v>7.31</v>
      </c>
      <c r="G91" s="23">
        <f t="shared" si="10"/>
        <v>2.193</v>
      </c>
      <c r="H91" s="31"/>
      <c r="I91" s="31"/>
      <c r="J91" s="25">
        <f t="shared" si="11"/>
        <v>2.193</v>
      </c>
      <c r="K91" s="31"/>
      <c r="L91" s="31"/>
      <c r="M91" s="31"/>
      <c r="N91" s="24">
        <f t="shared" si="12"/>
        <v>0</v>
      </c>
      <c r="O91" s="31">
        <v>1</v>
      </c>
      <c r="P91" s="31"/>
      <c r="Q91" s="32"/>
      <c r="R91" s="30">
        <f t="shared" si="13"/>
        <v>3.193</v>
      </c>
    </row>
    <row r="92" spans="1:18" ht="36">
      <c r="A92" s="18">
        <f t="shared" si="14"/>
        <v>89</v>
      </c>
      <c r="B92" s="19" t="s">
        <v>122</v>
      </c>
      <c r="C92" s="20" t="s">
        <v>36</v>
      </c>
      <c r="D92" s="20" t="s">
        <v>123</v>
      </c>
      <c r="E92" s="12">
        <v>2.503</v>
      </c>
      <c r="F92" s="22">
        <v>6.51</v>
      </c>
      <c r="G92" s="23">
        <f t="shared" si="10"/>
        <v>1.9530000000000003</v>
      </c>
      <c r="H92" s="31">
        <v>0.5</v>
      </c>
      <c r="I92" s="31"/>
      <c r="J92" s="25">
        <f t="shared" si="11"/>
        <v>2.4530000000000003</v>
      </c>
      <c r="K92" s="31"/>
      <c r="L92" s="31"/>
      <c r="M92" s="31"/>
      <c r="N92" s="24">
        <f t="shared" si="12"/>
        <v>0</v>
      </c>
      <c r="O92" s="31">
        <v>1</v>
      </c>
      <c r="P92" s="31"/>
      <c r="Q92" s="32"/>
      <c r="R92" s="30">
        <f t="shared" si="13"/>
        <v>5.956</v>
      </c>
    </row>
    <row r="93" spans="1:18" ht="12.75">
      <c r="A93" s="18">
        <f t="shared" si="14"/>
        <v>90</v>
      </c>
      <c r="B93" s="19" t="s">
        <v>200</v>
      </c>
      <c r="C93" s="20" t="s">
        <v>55</v>
      </c>
      <c r="D93" s="20"/>
      <c r="E93" s="12">
        <v>0.64</v>
      </c>
      <c r="F93" s="22">
        <v>6.7</v>
      </c>
      <c r="G93" s="23">
        <f t="shared" si="10"/>
        <v>2.0100000000000002</v>
      </c>
      <c r="H93" s="31"/>
      <c r="I93" s="31"/>
      <c r="J93" s="25">
        <f t="shared" si="11"/>
        <v>2.0100000000000002</v>
      </c>
      <c r="K93" s="31">
        <v>0.6</v>
      </c>
      <c r="L93" s="31"/>
      <c r="M93" s="31"/>
      <c r="N93" s="24">
        <f t="shared" si="12"/>
        <v>0.6</v>
      </c>
      <c r="O93" s="31">
        <v>1</v>
      </c>
      <c r="P93" s="31"/>
      <c r="Q93" s="32"/>
      <c r="R93" s="30">
        <f t="shared" si="13"/>
        <v>4.25</v>
      </c>
    </row>
    <row r="94" spans="1:18" s="48" customFormat="1" ht="24">
      <c r="A94" s="18">
        <f t="shared" si="14"/>
        <v>91</v>
      </c>
      <c r="B94" s="19" t="s">
        <v>27</v>
      </c>
      <c r="C94" s="20" t="s">
        <v>28</v>
      </c>
      <c r="D94" s="20" t="s">
        <v>29</v>
      </c>
      <c r="E94" s="12">
        <v>3.274</v>
      </c>
      <c r="F94" s="22">
        <v>6.88</v>
      </c>
      <c r="G94" s="23">
        <f t="shared" si="10"/>
        <v>2.064</v>
      </c>
      <c r="H94" s="31"/>
      <c r="I94" s="31"/>
      <c r="J94" s="25">
        <f t="shared" si="11"/>
        <v>2.064</v>
      </c>
      <c r="K94" s="24">
        <v>0.6</v>
      </c>
      <c r="L94" s="27"/>
      <c r="M94" s="24"/>
      <c r="N94" s="24">
        <f t="shared" si="12"/>
        <v>0.6</v>
      </c>
      <c r="O94" s="31">
        <v>1</v>
      </c>
      <c r="P94" s="31"/>
      <c r="Q94" s="32"/>
      <c r="R94" s="30">
        <f t="shared" si="13"/>
        <v>6.938</v>
      </c>
    </row>
    <row r="95" spans="1:18" s="48" customFormat="1" ht="12.75">
      <c r="A95" s="18">
        <f t="shared" si="14"/>
        <v>92</v>
      </c>
      <c r="B95" s="19" t="s">
        <v>177</v>
      </c>
      <c r="C95" s="20" t="s">
        <v>46</v>
      </c>
      <c r="D95" s="20"/>
      <c r="E95" s="12">
        <v>0</v>
      </c>
      <c r="F95" s="22">
        <v>6.4</v>
      </c>
      <c r="G95" s="23">
        <f t="shared" si="10"/>
        <v>1.9200000000000004</v>
      </c>
      <c r="H95" s="31"/>
      <c r="I95" s="31"/>
      <c r="J95" s="25">
        <f t="shared" si="11"/>
        <v>1.9200000000000004</v>
      </c>
      <c r="K95" s="31"/>
      <c r="L95" s="31"/>
      <c r="M95" s="31"/>
      <c r="N95" s="24">
        <f t="shared" si="12"/>
        <v>0</v>
      </c>
      <c r="O95" s="31">
        <v>1</v>
      </c>
      <c r="P95" s="31"/>
      <c r="Q95" s="32"/>
      <c r="R95" s="30">
        <f t="shared" si="13"/>
        <v>2.9200000000000004</v>
      </c>
    </row>
    <row r="96" spans="1:18" s="33" customFormat="1" ht="24">
      <c r="A96" s="18">
        <f t="shared" si="14"/>
        <v>93</v>
      </c>
      <c r="B96" s="19" t="s">
        <v>67</v>
      </c>
      <c r="C96" s="20" t="s">
        <v>68</v>
      </c>
      <c r="D96" s="20"/>
      <c r="E96" s="12">
        <v>0.267</v>
      </c>
      <c r="F96" s="22">
        <v>7.62</v>
      </c>
      <c r="G96" s="23">
        <f t="shared" si="10"/>
        <v>2.2860000000000005</v>
      </c>
      <c r="H96" s="31"/>
      <c r="I96" s="31"/>
      <c r="J96" s="25">
        <f t="shared" si="11"/>
        <v>2.2860000000000005</v>
      </c>
      <c r="K96" s="31">
        <v>0.3</v>
      </c>
      <c r="L96" s="31"/>
      <c r="M96" s="31"/>
      <c r="N96" s="24">
        <f t="shared" si="12"/>
        <v>0.3</v>
      </c>
      <c r="O96" s="31">
        <v>1</v>
      </c>
      <c r="P96" s="31"/>
      <c r="Q96" s="32"/>
      <c r="R96" s="30">
        <f t="shared" si="13"/>
        <v>3.853</v>
      </c>
    </row>
    <row r="97" spans="1:18" s="33" customFormat="1" ht="12.75">
      <c r="A97" s="18">
        <f t="shared" si="14"/>
        <v>94</v>
      </c>
      <c r="B97" s="19" t="s">
        <v>222</v>
      </c>
      <c r="C97" s="20" t="s">
        <v>38</v>
      </c>
      <c r="D97" s="20"/>
      <c r="E97" s="12">
        <v>0.6</v>
      </c>
      <c r="F97" s="22">
        <v>6.94</v>
      </c>
      <c r="G97" s="23">
        <f t="shared" si="10"/>
        <v>2.0820000000000003</v>
      </c>
      <c r="H97" s="31"/>
      <c r="I97" s="31"/>
      <c r="J97" s="25">
        <f t="shared" si="11"/>
        <v>2.0820000000000003</v>
      </c>
      <c r="K97" s="31"/>
      <c r="L97" s="31"/>
      <c r="M97" s="31"/>
      <c r="N97" s="24">
        <f t="shared" si="12"/>
        <v>0</v>
      </c>
      <c r="O97" s="31">
        <v>1</v>
      </c>
      <c r="P97" s="31"/>
      <c r="Q97" s="32"/>
      <c r="R97" s="30">
        <f t="shared" si="13"/>
        <v>3.6820000000000004</v>
      </c>
    </row>
    <row r="98" spans="1:18" s="33" customFormat="1" ht="28.5" customHeight="1">
      <c r="A98" s="18">
        <f t="shared" si="14"/>
        <v>95</v>
      </c>
      <c r="B98" s="19" t="s">
        <v>215</v>
      </c>
      <c r="C98" s="20" t="s">
        <v>86</v>
      </c>
      <c r="D98" s="20"/>
      <c r="E98" s="12">
        <v>0.4</v>
      </c>
      <c r="F98" s="22">
        <v>7.37</v>
      </c>
      <c r="G98" s="23">
        <f t="shared" si="10"/>
        <v>2.2110000000000003</v>
      </c>
      <c r="H98" s="31"/>
      <c r="I98" s="31"/>
      <c r="J98" s="25">
        <f t="shared" si="11"/>
        <v>2.2110000000000003</v>
      </c>
      <c r="K98" s="31"/>
      <c r="L98" s="31"/>
      <c r="M98" s="31"/>
      <c r="N98" s="24">
        <f t="shared" si="12"/>
        <v>0</v>
      </c>
      <c r="O98" s="31">
        <v>1</v>
      </c>
      <c r="P98" s="31"/>
      <c r="Q98" s="32"/>
      <c r="R98" s="30">
        <f t="shared" si="13"/>
        <v>3.611</v>
      </c>
    </row>
    <row r="99" spans="1:18" s="33" customFormat="1" ht="12.75">
      <c r="A99" s="18">
        <f t="shared" si="14"/>
        <v>96</v>
      </c>
      <c r="B99" s="19" t="s">
        <v>141</v>
      </c>
      <c r="C99" s="20" t="s">
        <v>41</v>
      </c>
      <c r="D99" s="20"/>
      <c r="E99" s="12">
        <v>0.32</v>
      </c>
      <c r="F99" s="22">
        <v>6.2</v>
      </c>
      <c r="G99" s="23">
        <f t="shared" si="10"/>
        <v>1.8600000000000003</v>
      </c>
      <c r="H99" s="31"/>
      <c r="I99" s="31"/>
      <c r="J99" s="25">
        <f t="shared" si="11"/>
        <v>1.8600000000000003</v>
      </c>
      <c r="K99" s="31"/>
      <c r="L99" s="31"/>
      <c r="M99" s="31"/>
      <c r="N99" s="24">
        <f t="shared" si="12"/>
        <v>0</v>
      </c>
      <c r="O99" s="31">
        <v>1</v>
      </c>
      <c r="P99" s="31"/>
      <c r="Q99" s="32"/>
      <c r="R99" s="30">
        <f t="shared" si="13"/>
        <v>3.18</v>
      </c>
    </row>
    <row r="100" spans="1:18" s="33" customFormat="1" ht="12.75">
      <c r="A100" s="18">
        <f t="shared" si="14"/>
        <v>97</v>
      </c>
      <c r="B100" s="19" t="s">
        <v>125</v>
      </c>
      <c r="C100" s="20" t="s">
        <v>28</v>
      </c>
      <c r="D100" s="20"/>
      <c r="E100" s="12">
        <v>0</v>
      </c>
      <c r="F100" s="22">
        <v>6.47</v>
      </c>
      <c r="G100" s="23">
        <f aca="true" t="shared" si="15" ref="G100:G131">F100*0.3</f>
        <v>1.9410000000000003</v>
      </c>
      <c r="H100" s="31"/>
      <c r="I100" s="31"/>
      <c r="J100" s="25">
        <f aca="true" t="shared" si="16" ref="J100:J131">G100+H100+I100</f>
        <v>1.9410000000000003</v>
      </c>
      <c r="K100" s="31"/>
      <c r="L100" s="31"/>
      <c r="M100" s="31"/>
      <c r="N100" s="24">
        <f aca="true" t="shared" si="17" ref="N100:N131">K100+L100+M100</f>
        <v>0</v>
      </c>
      <c r="O100" s="31">
        <v>1</v>
      </c>
      <c r="P100" s="31"/>
      <c r="Q100" s="32"/>
      <c r="R100" s="30">
        <f aca="true" t="shared" si="18" ref="R100:R131">E100+J100+N100+O100+P100</f>
        <v>2.9410000000000003</v>
      </c>
    </row>
    <row r="101" spans="1:18" ht="12.75">
      <c r="A101" s="18">
        <f aca="true" t="shared" si="19" ref="A101:A132">A100+1</f>
        <v>98</v>
      </c>
      <c r="B101" s="19" t="s">
        <v>220</v>
      </c>
      <c r="C101" s="20" t="s">
        <v>38</v>
      </c>
      <c r="D101" s="20"/>
      <c r="E101" s="12">
        <v>0</v>
      </c>
      <c r="F101" s="22">
        <v>6.93</v>
      </c>
      <c r="G101" s="23">
        <f t="shared" si="15"/>
        <v>2.079</v>
      </c>
      <c r="H101" s="31"/>
      <c r="I101" s="31"/>
      <c r="J101" s="25">
        <f t="shared" si="16"/>
        <v>2.079</v>
      </c>
      <c r="K101" s="31"/>
      <c r="L101" s="31"/>
      <c r="M101" s="31"/>
      <c r="N101" s="24">
        <f t="shared" si="17"/>
        <v>0</v>
      </c>
      <c r="O101" s="31">
        <v>1</v>
      </c>
      <c r="P101" s="31"/>
      <c r="Q101" s="32"/>
      <c r="R101" s="30">
        <f t="shared" si="18"/>
        <v>3.079</v>
      </c>
    </row>
    <row r="102" spans="1:18" ht="12.75">
      <c r="A102" s="18">
        <f t="shared" si="19"/>
        <v>99</v>
      </c>
      <c r="B102" s="19" t="s">
        <v>150</v>
      </c>
      <c r="C102" s="21" t="s">
        <v>60</v>
      </c>
      <c r="D102" s="47"/>
      <c r="E102" s="12">
        <v>2.091</v>
      </c>
      <c r="F102" s="22">
        <v>6.95</v>
      </c>
      <c r="G102" s="23">
        <f t="shared" si="15"/>
        <v>2.0850000000000004</v>
      </c>
      <c r="H102" s="24"/>
      <c r="I102" s="24"/>
      <c r="J102" s="25">
        <f t="shared" si="16"/>
        <v>2.0850000000000004</v>
      </c>
      <c r="K102" s="24">
        <v>0.6</v>
      </c>
      <c r="L102" s="24"/>
      <c r="M102" s="24"/>
      <c r="N102" s="24">
        <f t="shared" si="17"/>
        <v>0.6</v>
      </c>
      <c r="O102" s="24">
        <v>1</v>
      </c>
      <c r="P102" s="24"/>
      <c r="Q102" s="29"/>
      <c r="R102" s="30">
        <f t="shared" si="18"/>
        <v>5.776</v>
      </c>
    </row>
    <row r="103" spans="1:18" s="33" customFormat="1" ht="24">
      <c r="A103" s="18">
        <f t="shared" si="19"/>
        <v>100</v>
      </c>
      <c r="B103" s="19" t="s">
        <v>71</v>
      </c>
      <c r="C103" s="20" t="s">
        <v>26</v>
      </c>
      <c r="D103" s="21"/>
      <c r="E103" s="12">
        <v>0</v>
      </c>
      <c r="F103" s="22">
        <v>8.02</v>
      </c>
      <c r="G103" s="23">
        <f t="shared" si="15"/>
        <v>2.406</v>
      </c>
      <c r="H103" s="31"/>
      <c r="I103" s="31"/>
      <c r="J103" s="25">
        <f t="shared" si="16"/>
        <v>2.406</v>
      </c>
      <c r="K103" s="31"/>
      <c r="L103" s="31"/>
      <c r="M103" s="31"/>
      <c r="N103" s="24">
        <f t="shared" si="17"/>
        <v>0</v>
      </c>
      <c r="O103" s="31">
        <v>1</v>
      </c>
      <c r="P103" s="31"/>
      <c r="Q103" s="32"/>
      <c r="R103" s="30">
        <f t="shared" si="18"/>
        <v>3.406</v>
      </c>
    </row>
    <row r="104" spans="1:18" s="33" customFormat="1" ht="24">
      <c r="A104" s="18">
        <f t="shared" si="19"/>
        <v>101</v>
      </c>
      <c r="B104" s="19" t="s">
        <v>184</v>
      </c>
      <c r="C104" s="20" t="s">
        <v>36</v>
      </c>
      <c r="D104" s="20"/>
      <c r="E104" s="12">
        <v>0</v>
      </c>
      <c r="F104" s="22">
        <v>6.36</v>
      </c>
      <c r="G104" s="23">
        <f t="shared" si="15"/>
        <v>1.9080000000000004</v>
      </c>
      <c r="H104" s="31"/>
      <c r="I104" s="31"/>
      <c r="J104" s="25">
        <f t="shared" si="16"/>
        <v>1.9080000000000004</v>
      </c>
      <c r="K104" s="31"/>
      <c r="L104" s="31"/>
      <c r="M104" s="31"/>
      <c r="N104" s="24">
        <f t="shared" si="17"/>
        <v>0</v>
      </c>
      <c r="O104" s="31">
        <v>1</v>
      </c>
      <c r="P104" s="27"/>
      <c r="Q104" s="32"/>
      <c r="R104" s="30">
        <f t="shared" si="18"/>
        <v>2.9080000000000004</v>
      </c>
    </row>
    <row r="105" spans="1:18" s="33" customFormat="1" ht="35.25" customHeight="1">
      <c r="A105" s="18">
        <f t="shared" si="19"/>
        <v>102</v>
      </c>
      <c r="B105" s="19" t="s">
        <v>40</v>
      </c>
      <c r="C105" s="20" t="s">
        <v>41</v>
      </c>
      <c r="D105" s="20"/>
      <c r="E105" s="12">
        <v>0.4</v>
      </c>
      <c r="F105" s="22">
        <v>7.89</v>
      </c>
      <c r="G105" s="23">
        <f t="shared" si="15"/>
        <v>2.3670000000000004</v>
      </c>
      <c r="H105" s="31">
        <v>0.5</v>
      </c>
      <c r="I105" s="31"/>
      <c r="J105" s="25">
        <f t="shared" si="16"/>
        <v>2.8670000000000004</v>
      </c>
      <c r="K105" s="24"/>
      <c r="L105" s="24"/>
      <c r="M105" s="24"/>
      <c r="N105" s="24">
        <f t="shared" si="17"/>
        <v>0</v>
      </c>
      <c r="O105" s="31">
        <v>1</v>
      </c>
      <c r="P105" s="31"/>
      <c r="Q105" s="32"/>
      <c r="R105" s="30">
        <f t="shared" si="18"/>
        <v>4.267</v>
      </c>
    </row>
    <row r="106" spans="1:18" s="33" customFormat="1" ht="36">
      <c r="A106" s="18">
        <f t="shared" si="19"/>
        <v>103</v>
      </c>
      <c r="B106" s="19" t="s">
        <v>179</v>
      </c>
      <c r="C106" s="20" t="s">
        <v>36</v>
      </c>
      <c r="D106" s="20" t="s">
        <v>180</v>
      </c>
      <c r="E106" s="12">
        <v>2.151</v>
      </c>
      <c r="F106" s="22">
        <v>7.04</v>
      </c>
      <c r="G106" s="23">
        <f t="shared" si="15"/>
        <v>2.1120000000000005</v>
      </c>
      <c r="H106" s="31">
        <v>0.5</v>
      </c>
      <c r="I106" s="31"/>
      <c r="J106" s="25">
        <f t="shared" si="16"/>
        <v>2.6120000000000005</v>
      </c>
      <c r="K106" s="31"/>
      <c r="L106" s="31"/>
      <c r="M106" s="31"/>
      <c r="N106" s="24">
        <f t="shared" si="17"/>
        <v>0</v>
      </c>
      <c r="O106" s="31">
        <v>1</v>
      </c>
      <c r="P106" s="31"/>
      <c r="Q106" s="32"/>
      <c r="R106" s="30">
        <f t="shared" si="18"/>
        <v>5.763</v>
      </c>
    </row>
    <row r="107" spans="1:18" s="33" customFormat="1" ht="24">
      <c r="A107" s="18">
        <f t="shared" si="19"/>
        <v>104</v>
      </c>
      <c r="B107" s="19" t="s">
        <v>96</v>
      </c>
      <c r="C107" s="20" t="s">
        <v>84</v>
      </c>
      <c r="D107" s="20" t="s">
        <v>38</v>
      </c>
      <c r="E107" s="12">
        <v>1.259</v>
      </c>
      <c r="F107" s="22">
        <v>6.529</v>
      </c>
      <c r="G107" s="23">
        <f t="shared" si="15"/>
        <v>1.9587000000000003</v>
      </c>
      <c r="H107" s="31"/>
      <c r="I107" s="31"/>
      <c r="J107" s="25">
        <f t="shared" si="16"/>
        <v>1.9587000000000003</v>
      </c>
      <c r="K107" s="31"/>
      <c r="L107" s="31"/>
      <c r="M107" s="31"/>
      <c r="N107" s="24">
        <f t="shared" si="17"/>
        <v>0</v>
      </c>
      <c r="O107" s="31">
        <v>1</v>
      </c>
      <c r="P107" s="31"/>
      <c r="Q107" s="32"/>
      <c r="R107" s="30">
        <f t="shared" si="18"/>
        <v>4.217700000000001</v>
      </c>
    </row>
    <row r="108" spans="1:18" s="33" customFormat="1" ht="24">
      <c r="A108" s="18">
        <f t="shared" si="19"/>
        <v>105</v>
      </c>
      <c r="B108" s="19" t="s">
        <v>133</v>
      </c>
      <c r="C108" s="20" t="s">
        <v>36</v>
      </c>
      <c r="D108" s="20"/>
      <c r="E108" s="12">
        <v>0</v>
      </c>
      <c r="F108" s="22">
        <v>7.96</v>
      </c>
      <c r="G108" s="23">
        <f t="shared" si="15"/>
        <v>2.3880000000000003</v>
      </c>
      <c r="H108" s="31"/>
      <c r="I108" s="31"/>
      <c r="J108" s="25">
        <f t="shared" si="16"/>
        <v>2.3880000000000003</v>
      </c>
      <c r="K108" s="31"/>
      <c r="L108" s="31"/>
      <c r="M108" s="31"/>
      <c r="N108" s="24">
        <f t="shared" si="17"/>
        <v>0</v>
      </c>
      <c r="O108" s="31">
        <v>1</v>
      </c>
      <c r="P108" s="31"/>
      <c r="Q108" s="32"/>
      <c r="R108" s="30">
        <f t="shared" si="18"/>
        <v>3.3880000000000003</v>
      </c>
    </row>
    <row r="109" spans="1:18" s="33" customFormat="1" ht="12.75">
      <c r="A109" s="18">
        <f t="shared" si="19"/>
        <v>106</v>
      </c>
      <c r="B109" s="19" t="s">
        <v>193</v>
      </c>
      <c r="C109" s="47" t="s">
        <v>41</v>
      </c>
      <c r="D109" s="21"/>
      <c r="E109" s="12">
        <v>0.4</v>
      </c>
      <c r="F109" s="22">
        <v>7.08</v>
      </c>
      <c r="G109" s="23">
        <f t="shared" si="15"/>
        <v>2.1240000000000006</v>
      </c>
      <c r="H109" s="31"/>
      <c r="I109" s="24"/>
      <c r="J109" s="25">
        <f t="shared" si="16"/>
        <v>2.1240000000000006</v>
      </c>
      <c r="K109" s="24"/>
      <c r="L109" s="24"/>
      <c r="M109" s="24"/>
      <c r="N109" s="24">
        <f t="shared" si="17"/>
        <v>0</v>
      </c>
      <c r="O109" s="24">
        <v>1</v>
      </c>
      <c r="P109" s="24"/>
      <c r="Q109" s="29"/>
      <c r="R109" s="30">
        <f t="shared" si="18"/>
        <v>3.5240000000000005</v>
      </c>
    </row>
    <row r="110" spans="1:18" s="33" customFormat="1" ht="36">
      <c r="A110" s="18">
        <f t="shared" si="19"/>
        <v>107</v>
      </c>
      <c r="B110" s="19" t="s">
        <v>111</v>
      </c>
      <c r="C110" s="20" t="s">
        <v>31</v>
      </c>
      <c r="D110" s="20" t="s">
        <v>89</v>
      </c>
      <c r="E110" s="12">
        <v>3.172</v>
      </c>
      <c r="F110" s="22">
        <v>6.95</v>
      </c>
      <c r="G110" s="23">
        <f t="shared" si="15"/>
        <v>2.0850000000000004</v>
      </c>
      <c r="H110" s="31"/>
      <c r="I110" s="31"/>
      <c r="J110" s="25">
        <f t="shared" si="16"/>
        <v>2.0850000000000004</v>
      </c>
      <c r="K110" s="31"/>
      <c r="L110" s="31"/>
      <c r="M110" s="31"/>
      <c r="N110" s="24">
        <f t="shared" si="17"/>
        <v>0</v>
      </c>
      <c r="O110" s="31">
        <v>1</v>
      </c>
      <c r="P110" s="31"/>
      <c r="Q110" s="32"/>
      <c r="R110" s="30">
        <f t="shared" si="18"/>
        <v>6.257000000000001</v>
      </c>
    </row>
    <row r="111" spans="1:18" s="33" customFormat="1" ht="12.75">
      <c r="A111" s="18">
        <f t="shared" si="19"/>
        <v>108</v>
      </c>
      <c r="B111" s="19" t="s">
        <v>132</v>
      </c>
      <c r="C111" s="20" t="s">
        <v>46</v>
      </c>
      <c r="D111" s="20"/>
      <c r="E111" s="12">
        <v>0</v>
      </c>
      <c r="F111" s="22">
        <v>7.29</v>
      </c>
      <c r="G111" s="23">
        <f t="shared" si="15"/>
        <v>2.1870000000000003</v>
      </c>
      <c r="H111" s="31"/>
      <c r="I111" s="31"/>
      <c r="J111" s="25">
        <f t="shared" si="16"/>
        <v>2.1870000000000003</v>
      </c>
      <c r="K111" s="31"/>
      <c r="L111" s="31"/>
      <c r="M111" s="31"/>
      <c r="N111" s="24">
        <f t="shared" si="17"/>
        <v>0</v>
      </c>
      <c r="O111" s="31">
        <v>1</v>
      </c>
      <c r="P111" s="31"/>
      <c r="Q111" s="32"/>
      <c r="R111" s="30">
        <f t="shared" si="18"/>
        <v>3.1870000000000003</v>
      </c>
    </row>
    <row r="112" spans="1:18" s="33" customFormat="1" ht="12.75">
      <c r="A112" s="18">
        <f t="shared" si="19"/>
        <v>109</v>
      </c>
      <c r="B112" s="19" t="s">
        <v>166</v>
      </c>
      <c r="C112" s="20" t="s">
        <v>28</v>
      </c>
      <c r="D112" s="20"/>
      <c r="E112" s="12">
        <v>0</v>
      </c>
      <c r="F112" s="22">
        <v>6.99</v>
      </c>
      <c r="G112" s="23">
        <f t="shared" si="15"/>
        <v>2.0970000000000004</v>
      </c>
      <c r="H112" s="31"/>
      <c r="I112" s="31"/>
      <c r="J112" s="25">
        <f t="shared" si="16"/>
        <v>2.0970000000000004</v>
      </c>
      <c r="K112" s="31">
        <v>0.3</v>
      </c>
      <c r="L112" s="31"/>
      <c r="M112" s="31"/>
      <c r="N112" s="24">
        <f t="shared" si="17"/>
        <v>0.3</v>
      </c>
      <c r="O112" s="31">
        <v>1</v>
      </c>
      <c r="P112" s="31"/>
      <c r="Q112" s="32"/>
      <c r="R112" s="30">
        <f t="shared" si="18"/>
        <v>3.3970000000000002</v>
      </c>
    </row>
    <row r="113" spans="1:18" s="33" customFormat="1" ht="12.75">
      <c r="A113" s="18">
        <f t="shared" si="19"/>
        <v>110</v>
      </c>
      <c r="B113" s="19" t="s">
        <v>165</v>
      </c>
      <c r="C113" s="20" t="s">
        <v>127</v>
      </c>
      <c r="D113" s="20"/>
      <c r="E113" s="12">
        <v>1.623</v>
      </c>
      <c r="F113" s="22">
        <v>6.55</v>
      </c>
      <c r="G113" s="23">
        <f t="shared" si="15"/>
        <v>1.9650000000000003</v>
      </c>
      <c r="H113" s="31"/>
      <c r="I113" s="31"/>
      <c r="J113" s="25">
        <f t="shared" si="16"/>
        <v>1.9650000000000003</v>
      </c>
      <c r="K113" s="31">
        <v>0.3</v>
      </c>
      <c r="L113" s="31"/>
      <c r="M113" s="31"/>
      <c r="N113" s="24">
        <f t="shared" si="17"/>
        <v>0.3</v>
      </c>
      <c r="O113" s="31">
        <v>1</v>
      </c>
      <c r="P113" s="70"/>
      <c r="Q113" s="32"/>
      <c r="R113" s="30">
        <f t="shared" si="18"/>
        <v>4.888</v>
      </c>
    </row>
    <row r="114" spans="1:18" s="33" customFormat="1" ht="24">
      <c r="A114" s="18">
        <f t="shared" si="19"/>
        <v>111</v>
      </c>
      <c r="B114" s="19" t="s">
        <v>81</v>
      </c>
      <c r="C114" s="20" t="s">
        <v>49</v>
      </c>
      <c r="D114" s="20"/>
      <c r="E114" s="12">
        <v>1.235</v>
      </c>
      <c r="F114" s="22">
        <v>6.37</v>
      </c>
      <c r="G114" s="23">
        <f t="shared" si="15"/>
        <v>1.9110000000000003</v>
      </c>
      <c r="H114" s="31"/>
      <c r="I114" s="31"/>
      <c r="J114" s="25">
        <f t="shared" si="16"/>
        <v>1.9110000000000003</v>
      </c>
      <c r="K114" s="31">
        <v>0.6</v>
      </c>
      <c r="L114" s="31"/>
      <c r="M114" s="31"/>
      <c r="N114" s="24">
        <f t="shared" si="17"/>
        <v>0.6</v>
      </c>
      <c r="O114" s="31">
        <v>1</v>
      </c>
      <c r="P114" s="31"/>
      <c r="Q114" s="32"/>
      <c r="R114" s="30">
        <f t="shared" si="18"/>
        <v>4.746</v>
      </c>
    </row>
    <row r="115" spans="1:18" s="33" customFormat="1" ht="12.75">
      <c r="A115" s="18">
        <f t="shared" si="19"/>
        <v>112</v>
      </c>
      <c r="B115" s="19" t="s">
        <v>175</v>
      </c>
      <c r="C115" s="20" t="s">
        <v>28</v>
      </c>
      <c r="D115" s="20" t="s">
        <v>176</v>
      </c>
      <c r="E115" s="12">
        <v>1.33</v>
      </c>
      <c r="F115" s="22">
        <v>6.8</v>
      </c>
      <c r="G115" s="23">
        <f t="shared" si="15"/>
        <v>2.04</v>
      </c>
      <c r="H115" s="31"/>
      <c r="I115" s="31"/>
      <c r="J115" s="25">
        <f t="shared" si="16"/>
        <v>2.04</v>
      </c>
      <c r="K115" s="31"/>
      <c r="L115" s="31"/>
      <c r="M115" s="31"/>
      <c r="N115" s="24">
        <f t="shared" si="17"/>
        <v>0</v>
      </c>
      <c r="O115" s="31">
        <v>1</v>
      </c>
      <c r="P115" s="31"/>
      <c r="Q115" s="32"/>
      <c r="R115" s="30">
        <f t="shared" si="18"/>
        <v>4.37</v>
      </c>
    </row>
    <row r="116" spans="1:18" s="33" customFormat="1" ht="12.75">
      <c r="A116" s="18">
        <f t="shared" si="19"/>
        <v>113</v>
      </c>
      <c r="B116" s="19" t="s">
        <v>195</v>
      </c>
      <c r="C116" s="20" t="s">
        <v>38</v>
      </c>
      <c r="D116" s="20"/>
      <c r="E116" s="12">
        <v>0</v>
      </c>
      <c r="F116" s="22">
        <v>6.59</v>
      </c>
      <c r="G116" s="23">
        <f t="shared" si="15"/>
        <v>1.9770000000000003</v>
      </c>
      <c r="H116" s="31"/>
      <c r="I116" s="31"/>
      <c r="J116" s="25">
        <f t="shared" si="16"/>
        <v>1.9770000000000003</v>
      </c>
      <c r="K116" s="31"/>
      <c r="L116" s="31"/>
      <c r="M116" s="31"/>
      <c r="N116" s="24">
        <f t="shared" si="17"/>
        <v>0</v>
      </c>
      <c r="O116" s="31">
        <v>1</v>
      </c>
      <c r="P116" s="31"/>
      <c r="Q116" s="32"/>
      <c r="R116" s="30">
        <f t="shared" si="18"/>
        <v>2.9770000000000003</v>
      </c>
    </row>
    <row r="117" spans="1:18" s="33" customFormat="1" ht="12.75">
      <c r="A117" s="18">
        <f t="shared" si="19"/>
        <v>114</v>
      </c>
      <c r="B117" s="19" t="s">
        <v>167</v>
      </c>
      <c r="C117" s="20" t="s">
        <v>46</v>
      </c>
      <c r="D117" s="20" t="s">
        <v>34</v>
      </c>
      <c r="E117" s="22">
        <v>3.321</v>
      </c>
      <c r="F117" s="22">
        <v>6.77</v>
      </c>
      <c r="G117" s="23">
        <f t="shared" si="15"/>
        <v>2.031</v>
      </c>
      <c r="H117" s="31"/>
      <c r="I117" s="31"/>
      <c r="J117" s="25">
        <f t="shared" si="16"/>
        <v>2.031</v>
      </c>
      <c r="K117" s="31"/>
      <c r="L117" s="31"/>
      <c r="M117" s="31"/>
      <c r="N117" s="24">
        <f t="shared" si="17"/>
        <v>0</v>
      </c>
      <c r="O117" s="31">
        <v>1</v>
      </c>
      <c r="P117" s="31"/>
      <c r="Q117" s="32"/>
      <c r="R117" s="30">
        <f t="shared" si="18"/>
        <v>6.352</v>
      </c>
    </row>
    <row r="118" spans="1:18" s="33" customFormat="1" ht="24">
      <c r="A118" s="18">
        <f t="shared" si="19"/>
        <v>115</v>
      </c>
      <c r="B118" s="19" t="s">
        <v>115</v>
      </c>
      <c r="C118" s="20" t="s">
        <v>36</v>
      </c>
      <c r="D118" s="20"/>
      <c r="E118" s="12">
        <v>0.64</v>
      </c>
      <c r="F118" s="22">
        <v>6.67</v>
      </c>
      <c r="G118" s="23">
        <f t="shared" si="15"/>
        <v>2.0010000000000003</v>
      </c>
      <c r="H118" s="31"/>
      <c r="I118" s="31"/>
      <c r="J118" s="25">
        <f t="shared" si="16"/>
        <v>2.0010000000000003</v>
      </c>
      <c r="K118" s="31"/>
      <c r="L118" s="31"/>
      <c r="M118" s="31"/>
      <c r="N118" s="24">
        <f t="shared" si="17"/>
        <v>0</v>
      </c>
      <c r="O118" s="31">
        <v>1</v>
      </c>
      <c r="P118" s="31"/>
      <c r="Q118" s="32"/>
      <c r="R118" s="30">
        <f t="shared" si="18"/>
        <v>3.6410000000000005</v>
      </c>
    </row>
    <row r="119" spans="1:18" s="33" customFormat="1" ht="23.25" customHeight="1">
      <c r="A119" s="18">
        <f t="shared" si="19"/>
        <v>116</v>
      </c>
      <c r="B119" s="19" t="s">
        <v>146</v>
      </c>
      <c r="C119" s="20" t="s">
        <v>34</v>
      </c>
      <c r="D119" s="20"/>
      <c r="E119" s="12">
        <v>0</v>
      </c>
      <c r="F119" s="22">
        <v>6.43</v>
      </c>
      <c r="G119" s="23">
        <f t="shared" si="15"/>
        <v>1.9290000000000003</v>
      </c>
      <c r="H119" s="31"/>
      <c r="I119" s="31"/>
      <c r="J119" s="25">
        <f t="shared" si="16"/>
        <v>1.9290000000000003</v>
      </c>
      <c r="K119" s="31"/>
      <c r="L119" s="31"/>
      <c r="M119" s="31"/>
      <c r="N119" s="24">
        <f t="shared" si="17"/>
        <v>0</v>
      </c>
      <c r="O119" s="31">
        <v>1</v>
      </c>
      <c r="P119" s="31"/>
      <c r="Q119" s="32"/>
      <c r="R119" s="30">
        <f t="shared" si="18"/>
        <v>2.9290000000000003</v>
      </c>
    </row>
    <row r="120" spans="1:18" s="33" customFormat="1" ht="36">
      <c r="A120" s="18">
        <f t="shared" si="19"/>
        <v>117</v>
      </c>
      <c r="B120" s="19" t="s">
        <v>76</v>
      </c>
      <c r="C120" s="20" t="s">
        <v>77</v>
      </c>
      <c r="D120" s="20" t="s">
        <v>78</v>
      </c>
      <c r="E120" s="12">
        <v>0.443</v>
      </c>
      <c r="F120" s="22">
        <v>7.63</v>
      </c>
      <c r="G120" s="23">
        <f t="shared" si="15"/>
        <v>2.289</v>
      </c>
      <c r="H120" s="31">
        <v>0.5</v>
      </c>
      <c r="I120" s="31"/>
      <c r="J120" s="25">
        <f t="shared" si="16"/>
        <v>2.789</v>
      </c>
      <c r="K120" s="31"/>
      <c r="L120" s="31"/>
      <c r="M120" s="31"/>
      <c r="N120" s="24">
        <f t="shared" si="17"/>
        <v>0</v>
      </c>
      <c r="O120" s="31">
        <v>1</v>
      </c>
      <c r="P120" s="31"/>
      <c r="Q120" s="32"/>
      <c r="R120" s="30">
        <f t="shared" si="18"/>
        <v>4.232</v>
      </c>
    </row>
    <row r="121" spans="1:18" s="33" customFormat="1" ht="12.75">
      <c r="A121" s="18">
        <f t="shared" si="19"/>
        <v>118</v>
      </c>
      <c r="B121" s="19" t="s">
        <v>56</v>
      </c>
      <c r="C121" s="20" t="s">
        <v>28</v>
      </c>
      <c r="D121" s="20" t="s">
        <v>46</v>
      </c>
      <c r="E121" s="12">
        <v>0.5630000000000001</v>
      </c>
      <c r="F121" s="22">
        <v>6.01</v>
      </c>
      <c r="G121" s="23">
        <f t="shared" si="15"/>
        <v>1.8030000000000002</v>
      </c>
      <c r="H121" s="31"/>
      <c r="I121" s="31"/>
      <c r="J121" s="25">
        <f t="shared" si="16"/>
        <v>1.8030000000000002</v>
      </c>
      <c r="K121" s="31"/>
      <c r="L121" s="31"/>
      <c r="M121" s="31"/>
      <c r="N121" s="24">
        <f t="shared" si="17"/>
        <v>0</v>
      </c>
      <c r="O121" s="31">
        <v>1</v>
      </c>
      <c r="P121" s="31"/>
      <c r="Q121" s="32"/>
      <c r="R121" s="30">
        <f t="shared" si="18"/>
        <v>3.366</v>
      </c>
    </row>
    <row r="122" spans="1:18" s="33" customFormat="1" ht="12.75">
      <c r="A122" s="18">
        <f t="shared" si="19"/>
        <v>119</v>
      </c>
      <c r="B122" s="19" t="s">
        <v>219</v>
      </c>
      <c r="C122" s="47" t="s">
        <v>36</v>
      </c>
      <c r="D122" s="19"/>
      <c r="E122" s="12">
        <v>0</v>
      </c>
      <c r="F122" s="22">
        <v>8.25</v>
      </c>
      <c r="G122" s="23">
        <f t="shared" si="15"/>
        <v>2.4750000000000005</v>
      </c>
      <c r="H122" s="24"/>
      <c r="I122" s="24"/>
      <c r="J122" s="25">
        <f t="shared" si="16"/>
        <v>2.4750000000000005</v>
      </c>
      <c r="K122" s="24"/>
      <c r="L122" s="24"/>
      <c r="M122" s="24"/>
      <c r="N122" s="24">
        <f t="shared" si="17"/>
        <v>0</v>
      </c>
      <c r="O122" s="24">
        <v>1</v>
      </c>
      <c r="P122" s="24"/>
      <c r="Q122" s="29"/>
      <c r="R122" s="30">
        <f t="shared" si="18"/>
        <v>3.4750000000000005</v>
      </c>
    </row>
    <row r="123" spans="1:18" ht="12.75">
      <c r="A123" s="18">
        <f t="shared" si="19"/>
        <v>120</v>
      </c>
      <c r="B123" s="19" t="s">
        <v>159</v>
      </c>
      <c r="C123" s="20" t="s">
        <v>41</v>
      </c>
      <c r="D123" s="20"/>
      <c r="E123" s="12">
        <v>0</v>
      </c>
      <c r="F123" s="22">
        <v>7.51</v>
      </c>
      <c r="G123" s="23">
        <f t="shared" si="15"/>
        <v>2.253</v>
      </c>
      <c r="H123" s="31"/>
      <c r="I123" s="31"/>
      <c r="J123" s="25">
        <f t="shared" si="16"/>
        <v>2.253</v>
      </c>
      <c r="K123" s="31"/>
      <c r="L123" s="31"/>
      <c r="M123" s="31"/>
      <c r="N123" s="24">
        <f t="shared" si="17"/>
        <v>0</v>
      </c>
      <c r="O123" s="31">
        <v>1</v>
      </c>
      <c r="P123" s="31"/>
      <c r="Q123" s="32"/>
      <c r="R123" s="30">
        <f t="shared" si="18"/>
        <v>3.253</v>
      </c>
    </row>
    <row r="124" spans="1:18" s="33" customFormat="1" ht="24">
      <c r="A124" s="18">
        <f t="shared" si="19"/>
        <v>121</v>
      </c>
      <c r="B124" s="19" t="s">
        <v>221</v>
      </c>
      <c r="C124" s="20" t="s">
        <v>36</v>
      </c>
      <c r="D124" s="20" t="s">
        <v>65</v>
      </c>
      <c r="E124" s="12">
        <v>0</v>
      </c>
      <c r="F124" s="22">
        <v>8.88</v>
      </c>
      <c r="G124" s="23">
        <f t="shared" si="15"/>
        <v>2.6640000000000006</v>
      </c>
      <c r="H124" s="31"/>
      <c r="I124" s="31"/>
      <c r="J124" s="25">
        <f t="shared" si="16"/>
        <v>2.6640000000000006</v>
      </c>
      <c r="K124" s="31"/>
      <c r="L124" s="31"/>
      <c r="M124" s="31"/>
      <c r="N124" s="24">
        <f t="shared" si="17"/>
        <v>0</v>
      </c>
      <c r="O124" s="31">
        <v>1</v>
      </c>
      <c r="P124" s="31"/>
      <c r="Q124" s="32"/>
      <c r="R124" s="30">
        <f t="shared" si="18"/>
        <v>3.6640000000000006</v>
      </c>
    </row>
    <row r="125" spans="1:18" s="33" customFormat="1" ht="24">
      <c r="A125" s="18">
        <f t="shared" si="19"/>
        <v>122</v>
      </c>
      <c r="B125" s="19" t="s">
        <v>124</v>
      </c>
      <c r="C125" s="20" t="s">
        <v>49</v>
      </c>
      <c r="D125" s="20"/>
      <c r="E125" s="12">
        <v>0</v>
      </c>
      <c r="F125" s="22">
        <v>9.3</v>
      </c>
      <c r="G125" s="23">
        <f t="shared" si="15"/>
        <v>2.7900000000000005</v>
      </c>
      <c r="H125" s="31"/>
      <c r="I125" s="31"/>
      <c r="J125" s="25">
        <f t="shared" si="16"/>
        <v>2.7900000000000005</v>
      </c>
      <c r="K125" s="31"/>
      <c r="L125" s="31"/>
      <c r="M125" s="31"/>
      <c r="N125" s="24">
        <f t="shared" si="17"/>
        <v>0</v>
      </c>
      <c r="O125" s="31">
        <v>1</v>
      </c>
      <c r="P125" s="31"/>
      <c r="Q125" s="32"/>
      <c r="R125" s="30">
        <f t="shared" si="18"/>
        <v>3.7900000000000005</v>
      </c>
    </row>
    <row r="126" spans="1:18" s="33" customFormat="1" ht="12.75">
      <c r="A126" s="18">
        <f t="shared" si="19"/>
        <v>123</v>
      </c>
      <c r="B126" s="75" t="s">
        <v>106</v>
      </c>
      <c r="C126" s="75" t="s">
        <v>28</v>
      </c>
      <c r="D126" s="40"/>
      <c r="E126" s="12">
        <v>0.363</v>
      </c>
      <c r="F126" s="22">
        <v>8.75</v>
      </c>
      <c r="G126" s="23">
        <f t="shared" si="15"/>
        <v>2.6250000000000004</v>
      </c>
      <c r="H126" s="43"/>
      <c r="I126" s="40"/>
      <c r="J126" s="25">
        <f t="shared" si="16"/>
        <v>2.6250000000000004</v>
      </c>
      <c r="K126" s="31">
        <v>0.6</v>
      </c>
      <c r="L126" s="40"/>
      <c r="M126" s="40"/>
      <c r="N126" s="24">
        <f t="shared" si="17"/>
        <v>0.6</v>
      </c>
      <c r="O126" s="76">
        <v>1</v>
      </c>
      <c r="P126" s="40"/>
      <c r="Q126" s="40"/>
      <c r="R126" s="30">
        <f t="shared" si="18"/>
        <v>4.588000000000001</v>
      </c>
    </row>
    <row r="127" spans="1:18" s="33" customFormat="1" ht="48">
      <c r="A127" s="18">
        <f t="shared" si="19"/>
        <v>124</v>
      </c>
      <c r="B127" s="19" t="s">
        <v>208</v>
      </c>
      <c r="C127" s="20" t="s">
        <v>209</v>
      </c>
      <c r="D127" s="20"/>
      <c r="E127" s="12">
        <v>0</v>
      </c>
      <c r="F127" s="22">
        <v>7.07</v>
      </c>
      <c r="G127" s="23">
        <f t="shared" si="15"/>
        <v>2.1210000000000004</v>
      </c>
      <c r="H127" s="31"/>
      <c r="I127" s="31"/>
      <c r="J127" s="25">
        <f t="shared" si="16"/>
        <v>2.1210000000000004</v>
      </c>
      <c r="K127" s="31">
        <v>0.3</v>
      </c>
      <c r="L127" s="31"/>
      <c r="M127" s="31"/>
      <c r="N127" s="24">
        <f t="shared" si="17"/>
        <v>0.3</v>
      </c>
      <c r="O127" s="31">
        <v>1</v>
      </c>
      <c r="P127" s="31"/>
      <c r="Q127" s="32"/>
      <c r="R127" s="30">
        <f t="shared" si="18"/>
        <v>3.4210000000000003</v>
      </c>
    </row>
    <row r="128" spans="1:18" s="33" customFormat="1" ht="36">
      <c r="A128" s="18">
        <f t="shared" si="19"/>
        <v>125</v>
      </c>
      <c r="B128" s="19" t="s">
        <v>112</v>
      </c>
      <c r="C128" s="20" t="s">
        <v>113</v>
      </c>
      <c r="D128" s="20"/>
      <c r="E128" s="12">
        <v>2.842</v>
      </c>
      <c r="F128" s="22">
        <v>7.08</v>
      </c>
      <c r="G128" s="23">
        <f t="shared" si="15"/>
        <v>2.1240000000000006</v>
      </c>
      <c r="H128" s="31"/>
      <c r="I128" s="31"/>
      <c r="J128" s="25">
        <f t="shared" si="16"/>
        <v>2.1240000000000006</v>
      </c>
      <c r="K128" s="31"/>
      <c r="L128" s="31"/>
      <c r="M128" s="31"/>
      <c r="N128" s="24">
        <f t="shared" si="17"/>
        <v>0</v>
      </c>
      <c r="O128" s="31">
        <v>1</v>
      </c>
      <c r="P128" s="31"/>
      <c r="Q128" s="32"/>
      <c r="R128" s="30">
        <f t="shared" si="18"/>
        <v>5.966000000000001</v>
      </c>
    </row>
    <row r="129" spans="1:18" s="33" customFormat="1" ht="24">
      <c r="A129" s="18">
        <f t="shared" si="19"/>
        <v>126</v>
      </c>
      <c r="B129" s="19" t="s">
        <v>163</v>
      </c>
      <c r="C129" s="20" t="s">
        <v>26</v>
      </c>
      <c r="D129" s="20"/>
      <c r="E129" s="12">
        <v>4.343</v>
      </c>
      <c r="F129" s="22">
        <v>6.57</v>
      </c>
      <c r="G129" s="23">
        <f t="shared" si="15"/>
        <v>1.9710000000000003</v>
      </c>
      <c r="H129" s="31"/>
      <c r="I129" s="31"/>
      <c r="J129" s="25">
        <f t="shared" si="16"/>
        <v>1.9710000000000003</v>
      </c>
      <c r="K129" s="31"/>
      <c r="L129" s="31"/>
      <c r="M129" s="31"/>
      <c r="N129" s="24">
        <f t="shared" si="17"/>
        <v>0</v>
      </c>
      <c r="O129" s="31">
        <v>1</v>
      </c>
      <c r="P129" s="31"/>
      <c r="Q129" s="32"/>
      <c r="R129" s="30">
        <f t="shared" si="18"/>
        <v>7.314</v>
      </c>
    </row>
    <row r="130" spans="1:18" ht="12.75">
      <c r="A130" s="18">
        <f t="shared" si="19"/>
        <v>127</v>
      </c>
      <c r="B130" s="19" t="s">
        <v>87</v>
      </c>
      <c r="C130" s="20" t="s">
        <v>41</v>
      </c>
      <c r="D130" s="20"/>
      <c r="E130" s="12">
        <v>1.52</v>
      </c>
      <c r="F130" s="22">
        <v>7.04</v>
      </c>
      <c r="G130" s="23">
        <f t="shared" si="15"/>
        <v>2.1120000000000005</v>
      </c>
      <c r="H130" s="31">
        <v>0.5</v>
      </c>
      <c r="I130" s="31"/>
      <c r="J130" s="25">
        <f t="shared" si="16"/>
        <v>2.6120000000000005</v>
      </c>
      <c r="K130" s="31">
        <v>0.6</v>
      </c>
      <c r="L130" s="31"/>
      <c r="M130" s="31"/>
      <c r="N130" s="24">
        <f t="shared" si="17"/>
        <v>0.6</v>
      </c>
      <c r="O130" s="31">
        <v>1</v>
      </c>
      <c r="P130" s="31"/>
      <c r="Q130" s="32"/>
      <c r="R130" s="30">
        <f t="shared" si="18"/>
        <v>5.732</v>
      </c>
    </row>
    <row r="131" spans="1:18" s="33" customFormat="1" ht="24">
      <c r="A131" s="18">
        <f t="shared" si="19"/>
        <v>128</v>
      </c>
      <c r="B131" s="19" t="s">
        <v>140</v>
      </c>
      <c r="C131" s="20" t="s">
        <v>36</v>
      </c>
      <c r="D131" s="20"/>
      <c r="E131" s="12">
        <v>4.283</v>
      </c>
      <c r="F131" s="22">
        <v>6.82</v>
      </c>
      <c r="G131" s="23">
        <f t="shared" si="15"/>
        <v>2.0460000000000003</v>
      </c>
      <c r="H131" s="31"/>
      <c r="I131" s="31"/>
      <c r="J131" s="25">
        <f t="shared" si="16"/>
        <v>2.0460000000000003</v>
      </c>
      <c r="K131" s="31">
        <v>0.3</v>
      </c>
      <c r="L131" s="31"/>
      <c r="M131" s="31"/>
      <c r="N131" s="24">
        <f t="shared" si="17"/>
        <v>0.3</v>
      </c>
      <c r="O131" s="31">
        <v>1</v>
      </c>
      <c r="P131" s="31"/>
      <c r="Q131" s="32"/>
      <c r="R131" s="30">
        <f t="shared" si="18"/>
        <v>7.6290000000000004</v>
      </c>
    </row>
    <row r="132" spans="1:18" s="33" customFormat="1" ht="24">
      <c r="A132" s="18">
        <f t="shared" si="19"/>
        <v>129</v>
      </c>
      <c r="B132" s="19" t="s">
        <v>223</v>
      </c>
      <c r="C132" s="20" t="s">
        <v>46</v>
      </c>
      <c r="D132" s="20" t="s">
        <v>224</v>
      </c>
      <c r="E132" s="12">
        <v>0</v>
      </c>
      <c r="F132" s="22">
        <v>6.55</v>
      </c>
      <c r="G132" s="23">
        <f>F132*0.3</f>
        <v>1.9650000000000003</v>
      </c>
      <c r="H132" s="31"/>
      <c r="I132" s="31"/>
      <c r="J132" s="25">
        <f>G132+H132+I132</f>
        <v>1.9650000000000003</v>
      </c>
      <c r="K132" s="31"/>
      <c r="L132" s="31"/>
      <c r="M132" s="31"/>
      <c r="N132" s="24">
        <f>K132+L132+M132</f>
        <v>0</v>
      </c>
      <c r="O132" s="31">
        <v>1</v>
      </c>
      <c r="P132" s="31"/>
      <c r="Q132" s="32"/>
      <c r="R132" s="30">
        <f aca="true" t="shared" si="20" ref="R132:R145">E132+J132+N132+O132+P132</f>
        <v>2.9650000000000003</v>
      </c>
    </row>
    <row r="133" spans="1:18" s="33" customFormat="1" ht="48">
      <c r="A133" s="18">
        <f aca="true" t="shared" si="21" ref="A133:A144">A132+1</f>
        <v>130</v>
      </c>
      <c r="B133" s="19" t="s">
        <v>201</v>
      </c>
      <c r="C133" s="20" t="s">
        <v>202</v>
      </c>
      <c r="D133" s="20" t="s">
        <v>203</v>
      </c>
      <c r="E133" s="12">
        <v>3.261</v>
      </c>
      <c r="F133" s="22">
        <v>7.04</v>
      </c>
      <c r="G133" s="23">
        <f>F133*0.3</f>
        <v>2.1120000000000005</v>
      </c>
      <c r="H133" s="31">
        <v>0.5</v>
      </c>
      <c r="I133" s="31"/>
      <c r="J133" s="25">
        <f>G133+H133+I133</f>
        <v>2.6120000000000005</v>
      </c>
      <c r="K133" s="31"/>
      <c r="L133" s="31"/>
      <c r="M133" s="31"/>
      <c r="N133" s="24">
        <f>K133+L133+M133</f>
        <v>0</v>
      </c>
      <c r="O133" s="31">
        <v>1</v>
      </c>
      <c r="P133" s="31"/>
      <c r="Q133" s="32"/>
      <c r="R133" s="30">
        <f t="shared" si="20"/>
        <v>6.873000000000001</v>
      </c>
    </row>
    <row r="134" spans="1:18" s="33" customFormat="1" ht="12.75">
      <c r="A134" s="18">
        <f t="shared" si="21"/>
        <v>131</v>
      </c>
      <c r="B134" s="19" t="s">
        <v>187</v>
      </c>
      <c r="C134" s="20" t="s">
        <v>38</v>
      </c>
      <c r="D134" s="20"/>
      <c r="E134" s="12">
        <v>2.479</v>
      </c>
      <c r="F134" s="22">
        <v>6.43</v>
      </c>
      <c r="G134" s="23">
        <f>F134*0.3</f>
        <v>1.9290000000000003</v>
      </c>
      <c r="H134" s="31"/>
      <c r="I134" s="31"/>
      <c r="J134" s="25">
        <f>G134+H134+I134</f>
        <v>1.9290000000000003</v>
      </c>
      <c r="K134" s="31">
        <v>0.3</v>
      </c>
      <c r="L134" s="31"/>
      <c r="M134" s="31"/>
      <c r="N134" s="24">
        <f>K134+L134+M134</f>
        <v>0.3</v>
      </c>
      <c r="O134" s="31">
        <v>1</v>
      </c>
      <c r="P134" s="31"/>
      <c r="Q134" s="36"/>
      <c r="R134" s="30">
        <f t="shared" si="20"/>
        <v>5.708</v>
      </c>
    </row>
    <row r="135" spans="1:18" s="33" customFormat="1" ht="24">
      <c r="A135" s="18">
        <f t="shared" si="21"/>
        <v>132</v>
      </c>
      <c r="B135" s="19" t="s">
        <v>129</v>
      </c>
      <c r="C135" s="20" t="s">
        <v>26</v>
      </c>
      <c r="D135" s="46" t="s">
        <v>130</v>
      </c>
      <c r="E135" s="12">
        <v>0</v>
      </c>
      <c r="F135" s="22">
        <v>6.72</v>
      </c>
      <c r="G135" s="23">
        <f>F135*0.3</f>
        <v>2.016</v>
      </c>
      <c r="H135" s="31"/>
      <c r="I135" s="31"/>
      <c r="J135" s="25">
        <f>G135+H135+I135</f>
        <v>2.016</v>
      </c>
      <c r="K135" s="31"/>
      <c r="L135" s="31"/>
      <c r="M135" s="31"/>
      <c r="N135" s="24">
        <f>K135+L135+M135</f>
        <v>0</v>
      </c>
      <c r="O135" s="31">
        <v>1</v>
      </c>
      <c r="P135" s="31"/>
      <c r="Q135" s="32"/>
      <c r="R135" s="30">
        <f t="shared" si="20"/>
        <v>3.016</v>
      </c>
    </row>
    <row r="136" spans="1:18" s="33" customFormat="1" ht="24">
      <c r="A136" s="18">
        <f t="shared" si="21"/>
        <v>133</v>
      </c>
      <c r="B136" s="19" t="s">
        <v>168</v>
      </c>
      <c r="C136" s="20" t="s">
        <v>26</v>
      </c>
      <c r="D136" s="20"/>
      <c r="E136" s="12">
        <v>4.002</v>
      </c>
      <c r="F136" s="22">
        <v>6.72</v>
      </c>
      <c r="G136" s="23">
        <f>F136*0.3</f>
        <v>2.016</v>
      </c>
      <c r="H136" s="31"/>
      <c r="I136" s="31"/>
      <c r="J136" s="25">
        <f>G136+H136+I136</f>
        <v>2.016</v>
      </c>
      <c r="K136" s="31"/>
      <c r="L136" s="31"/>
      <c r="M136" s="31"/>
      <c r="N136" s="24">
        <f>K136+L136+M136</f>
        <v>0</v>
      </c>
      <c r="O136" s="31">
        <v>1</v>
      </c>
      <c r="P136" s="31"/>
      <c r="Q136" s="32"/>
      <c r="R136" s="30">
        <f t="shared" si="20"/>
        <v>7.018</v>
      </c>
    </row>
    <row r="137" spans="1:18" s="33" customFormat="1" ht="24">
      <c r="A137" s="18">
        <f t="shared" si="21"/>
        <v>134</v>
      </c>
      <c r="B137" s="19" t="s">
        <v>196</v>
      </c>
      <c r="C137" s="20" t="s">
        <v>197</v>
      </c>
      <c r="D137" s="20"/>
      <c r="E137" s="12">
        <v>0.548</v>
      </c>
      <c r="F137" s="22">
        <v>7.55</v>
      </c>
      <c r="G137" s="23">
        <f>F137*0.3</f>
        <v>2.265</v>
      </c>
      <c r="H137" s="31"/>
      <c r="I137" s="31"/>
      <c r="J137" s="25">
        <f>G137+H137+I137</f>
        <v>2.265</v>
      </c>
      <c r="K137" s="31"/>
      <c r="L137" s="31"/>
      <c r="M137" s="31"/>
      <c r="N137" s="24">
        <f>K137+L137+M137</f>
        <v>0</v>
      </c>
      <c r="O137" s="31">
        <v>1</v>
      </c>
      <c r="P137" s="31"/>
      <c r="Q137" s="32"/>
      <c r="R137" s="30">
        <f t="shared" si="20"/>
        <v>3.813</v>
      </c>
    </row>
    <row r="138" spans="1:18" s="33" customFormat="1" ht="36">
      <c r="A138" s="18">
        <f t="shared" si="21"/>
        <v>135</v>
      </c>
      <c r="B138" s="19" t="s">
        <v>30</v>
      </c>
      <c r="C138" s="20" t="s">
        <v>31</v>
      </c>
      <c r="D138" s="20" t="s">
        <v>32</v>
      </c>
      <c r="E138" s="12">
        <v>4.2</v>
      </c>
      <c r="F138" s="22">
        <v>6.82</v>
      </c>
      <c r="G138" s="23">
        <f>F138*0.3</f>
        <v>2.0460000000000003</v>
      </c>
      <c r="H138" s="31"/>
      <c r="I138" s="31"/>
      <c r="J138" s="25">
        <f>G138+H138+I138</f>
        <v>2.0460000000000003</v>
      </c>
      <c r="K138" s="24">
        <v>0.6</v>
      </c>
      <c r="L138" s="27"/>
      <c r="M138" s="24"/>
      <c r="N138" s="24">
        <f>K138+L138+M138</f>
        <v>0.6</v>
      </c>
      <c r="O138" s="31">
        <v>1</v>
      </c>
      <c r="P138" s="31"/>
      <c r="Q138" s="32"/>
      <c r="R138" s="30">
        <f t="shared" si="20"/>
        <v>7.846</v>
      </c>
    </row>
    <row r="139" spans="1:18" s="33" customFormat="1" ht="24">
      <c r="A139" s="18">
        <f t="shared" si="21"/>
        <v>136</v>
      </c>
      <c r="B139" s="19" t="s">
        <v>162</v>
      </c>
      <c r="C139" s="20" t="s">
        <v>49</v>
      </c>
      <c r="D139" s="20"/>
      <c r="E139" s="12">
        <v>3.05</v>
      </c>
      <c r="F139" s="22">
        <v>6.25</v>
      </c>
      <c r="G139" s="23">
        <f>F139*0.3</f>
        <v>1.8750000000000002</v>
      </c>
      <c r="H139" s="31"/>
      <c r="I139" s="31"/>
      <c r="J139" s="25">
        <f>G139+H139+I139</f>
        <v>1.8750000000000002</v>
      </c>
      <c r="K139" s="31">
        <v>0.3</v>
      </c>
      <c r="L139" s="31"/>
      <c r="M139" s="31"/>
      <c r="N139" s="24">
        <f>K139+L139+M139</f>
        <v>0.3</v>
      </c>
      <c r="O139" s="31">
        <v>1</v>
      </c>
      <c r="P139" s="31"/>
      <c r="Q139" s="32"/>
      <c r="R139" s="30">
        <f t="shared" si="20"/>
        <v>6.225</v>
      </c>
    </row>
    <row r="140" spans="1:18" s="33" customFormat="1" ht="24">
      <c r="A140" s="18">
        <f t="shared" si="21"/>
        <v>137</v>
      </c>
      <c r="B140" s="19" t="s">
        <v>88</v>
      </c>
      <c r="C140" s="20" t="s">
        <v>38</v>
      </c>
      <c r="D140" s="20" t="s">
        <v>89</v>
      </c>
      <c r="E140" s="12">
        <v>0.295</v>
      </c>
      <c r="F140" s="22">
        <v>7.25</v>
      </c>
      <c r="G140" s="23">
        <f>F140*0.3</f>
        <v>2.1750000000000003</v>
      </c>
      <c r="H140" s="31"/>
      <c r="I140" s="31"/>
      <c r="J140" s="25">
        <f>G140+H140+I140</f>
        <v>2.1750000000000003</v>
      </c>
      <c r="K140" s="31">
        <v>0.6</v>
      </c>
      <c r="L140" s="31"/>
      <c r="M140" s="31"/>
      <c r="N140" s="24">
        <f>K140+L140+M140</f>
        <v>0.6</v>
      </c>
      <c r="O140" s="31">
        <v>1</v>
      </c>
      <c r="P140" s="31"/>
      <c r="Q140" s="32"/>
      <c r="R140" s="30">
        <f t="shared" si="20"/>
        <v>4.07</v>
      </c>
    </row>
    <row r="141" spans="1:18" s="33" customFormat="1" ht="24">
      <c r="A141" s="18">
        <f t="shared" si="21"/>
        <v>138</v>
      </c>
      <c r="B141" s="19" t="s">
        <v>107</v>
      </c>
      <c r="C141" s="20" t="s">
        <v>28</v>
      </c>
      <c r="D141" s="20" t="s">
        <v>108</v>
      </c>
      <c r="E141" s="12">
        <v>0</v>
      </c>
      <c r="F141" s="22">
        <v>6.15</v>
      </c>
      <c r="G141" s="23">
        <f>F141*0.3</f>
        <v>1.8450000000000004</v>
      </c>
      <c r="H141" s="31"/>
      <c r="I141" s="31"/>
      <c r="J141" s="25">
        <f>G141+H141+I141</f>
        <v>1.8450000000000004</v>
      </c>
      <c r="K141" s="31">
        <v>0.6</v>
      </c>
      <c r="L141" s="31"/>
      <c r="M141" s="31"/>
      <c r="N141" s="24">
        <f>K141+L141+M141</f>
        <v>0.6</v>
      </c>
      <c r="O141" s="31">
        <v>1</v>
      </c>
      <c r="P141" s="31"/>
      <c r="Q141" s="32"/>
      <c r="R141" s="30">
        <f t="shared" si="20"/>
        <v>3.4450000000000003</v>
      </c>
    </row>
    <row r="142" spans="1:18" s="33" customFormat="1" ht="26.25" customHeight="1">
      <c r="A142" s="18">
        <f t="shared" si="21"/>
        <v>139</v>
      </c>
      <c r="B142" s="19" t="s">
        <v>217</v>
      </c>
      <c r="C142" s="20" t="s">
        <v>26</v>
      </c>
      <c r="D142" s="20"/>
      <c r="E142" s="12">
        <v>3.036</v>
      </c>
      <c r="F142" s="22">
        <v>6.8</v>
      </c>
      <c r="G142" s="23">
        <f>F142*0.3</f>
        <v>2.04</v>
      </c>
      <c r="H142" s="31"/>
      <c r="I142" s="31"/>
      <c r="J142" s="25">
        <f>G142+H142+I142</f>
        <v>2.04</v>
      </c>
      <c r="K142" s="31">
        <v>1.1</v>
      </c>
      <c r="L142" s="31"/>
      <c r="M142" s="31"/>
      <c r="N142" s="24">
        <f>K142+L142+M142</f>
        <v>1.1</v>
      </c>
      <c r="O142" s="31">
        <v>1</v>
      </c>
      <c r="P142" s="31"/>
      <c r="Q142" s="32"/>
      <c r="R142" s="30">
        <f t="shared" si="20"/>
        <v>7.176</v>
      </c>
    </row>
    <row r="143" spans="1:18" s="33" customFormat="1" ht="24">
      <c r="A143" s="18">
        <f t="shared" si="21"/>
        <v>140</v>
      </c>
      <c r="B143" s="19" t="s">
        <v>48</v>
      </c>
      <c r="C143" s="20" t="s">
        <v>49</v>
      </c>
      <c r="D143" s="20"/>
      <c r="E143" s="12">
        <v>2.404</v>
      </c>
      <c r="F143" s="22">
        <v>8</v>
      </c>
      <c r="G143" s="23">
        <f>F143*0.3</f>
        <v>2.4000000000000004</v>
      </c>
      <c r="H143" s="31"/>
      <c r="I143" s="31"/>
      <c r="J143" s="25">
        <f>G143+H143+I143</f>
        <v>2.4000000000000004</v>
      </c>
      <c r="K143" s="24"/>
      <c r="L143" s="24"/>
      <c r="M143" s="24"/>
      <c r="N143" s="24">
        <f>K143+L143+M143</f>
        <v>0</v>
      </c>
      <c r="O143" s="31">
        <v>1</v>
      </c>
      <c r="P143" s="31"/>
      <c r="Q143" s="32"/>
      <c r="R143" s="30">
        <f t="shared" si="20"/>
        <v>5.804</v>
      </c>
    </row>
    <row r="144" spans="1:18" s="33" customFormat="1" ht="24">
      <c r="A144" s="18">
        <f t="shared" si="21"/>
        <v>141</v>
      </c>
      <c r="B144" s="19" t="s">
        <v>192</v>
      </c>
      <c r="C144" s="20" t="s">
        <v>46</v>
      </c>
      <c r="D144" s="20" t="s">
        <v>153</v>
      </c>
      <c r="E144" s="12">
        <v>0.378</v>
      </c>
      <c r="F144" s="22">
        <v>6.96</v>
      </c>
      <c r="G144" s="23">
        <f>F144*0.3</f>
        <v>2.088</v>
      </c>
      <c r="H144" s="31">
        <v>0.5</v>
      </c>
      <c r="I144" s="31"/>
      <c r="J144" s="25">
        <f>G144+H144+I144</f>
        <v>2.588</v>
      </c>
      <c r="K144" s="31"/>
      <c r="L144" s="31"/>
      <c r="M144" s="31"/>
      <c r="N144" s="24">
        <f>K144+L144+M144</f>
        <v>0</v>
      </c>
      <c r="O144" s="31">
        <v>1</v>
      </c>
      <c r="P144" s="31"/>
      <c r="Q144" s="32"/>
      <c r="R144" s="30">
        <f t="shared" si="20"/>
        <v>3.966</v>
      </c>
    </row>
    <row r="145" spans="1:18" s="33" customFormat="1" ht="12.75">
      <c r="A145" s="18"/>
      <c r="B145" s="18"/>
      <c r="C145" s="20"/>
      <c r="D145" s="20"/>
      <c r="E145" s="12"/>
      <c r="F145" s="22"/>
      <c r="G145" s="22"/>
      <c r="H145" s="31"/>
      <c r="I145" s="31"/>
      <c r="J145" s="31"/>
      <c r="K145" s="31"/>
      <c r="L145" s="31"/>
      <c r="M145" s="31"/>
      <c r="N145" s="24"/>
      <c r="O145" s="31"/>
      <c r="P145" s="31"/>
      <c r="Q145" s="32"/>
      <c r="R145" s="30">
        <f t="shared" si="20"/>
        <v>0</v>
      </c>
    </row>
    <row r="146" spans="1:18" s="33" customFormat="1" ht="12">
      <c r="A146" s="18"/>
      <c r="B146" s="18"/>
      <c r="C146" s="20"/>
      <c r="D146" s="20"/>
      <c r="E146" s="12"/>
      <c r="F146" s="77"/>
      <c r="G146" s="22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78"/>
    </row>
    <row r="147" spans="1:18" s="33" customFormat="1" ht="12">
      <c r="A147" s="18"/>
      <c r="B147" s="18"/>
      <c r="C147" s="20"/>
      <c r="D147" s="20"/>
      <c r="E147" s="12"/>
      <c r="F147" s="77"/>
      <c r="G147" s="22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78"/>
    </row>
    <row r="148" spans="1:18" s="33" customFormat="1" ht="12">
      <c r="A148" s="18"/>
      <c r="B148" s="18"/>
      <c r="C148" s="20"/>
      <c r="D148" s="20"/>
      <c r="E148" s="12"/>
      <c r="F148" s="77"/>
      <c r="G148" s="22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78"/>
    </row>
    <row r="149" spans="1:18" s="33" customFormat="1" ht="12">
      <c r="A149" s="18"/>
      <c r="B149" s="18"/>
      <c r="C149" s="20"/>
      <c r="D149" s="20"/>
      <c r="E149" s="12"/>
      <c r="F149" s="77"/>
      <c r="G149" s="22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78"/>
    </row>
    <row r="150" spans="1:18" s="33" customFormat="1" ht="12">
      <c r="A150" s="18"/>
      <c r="B150" s="18"/>
      <c r="C150" s="20"/>
      <c r="D150" s="20"/>
      <c r="E150" s="12"/>
      <c r="F150" s="77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78"/>
    </row>
    <row r="151" spans="2:18" s="50" customFormat="1" ht="15.75">
      <c r="B151" s="59" t="s">
        <v>225</v>
      </c>
      <c r="C151" s="60"/>
      <c r="D151" s="51"/>
      <c r="E151" s="61"/>
      <c r="F151" s="57"/>
      <c r="G151" s="62"/>
      <c r="H151" s="63"/>
      <c r="I151" s="54"/>
      <c r="J151" s="54"/>
      <c r="K151" s="54"/>
      <c r="L151" s="54"/>
      <c r="M151" s="54"/>
      <c r="N151" s="54"/>
      <c r="O151" s="54"/>
      <c r="P151" s="54"/>
      <c r="Q151" s="56"/>
      <c r="R151" s="58"/>
    </row>
    <row r="152" spans="2:18" s="64" customFormat="1" ht="15.75">
      <c r="B152" s="59"/>
      <c r="C152" s="60"/>
      <c r="D152" s="51"/>
      <c r="E152" s="65"/>
      <c r="F152" s="57"/>
      <c r="G152" s="62"/>
      <c r="H152" s="63"/>
      <c r="I152" s="66"/>
      <c r="J152" s="66"/>
      <c r="K152" s="66"/>
      <c r="L152" s="66"/>
      <c r="M152" s="66"/>
      <c r="N152" s="66"/>
      <c r="O152" s="66"/>
      <c r="P152" s="66"/>
      <c r="Q152" s="56"/>
      <c r="R152" s="58"/>
    </row>
    <row r="153" spans="2:18" s="64" customFormat="1" ht="15.75">
      <c r="B153" s="59" t="s">
        <v>226</v>
      </c>
      <c r="C153" s="60"/>
      <c r="D153" s="51"/>
      <c r="E153" s="65"/>
      <c r="F153" s="57"/>
      <c r="G153" s="62"/>
      <c r="H153" s="66"/>
      <c r="I153" s="66"/>
      <c r="J153" s="66"/>
      <c r="K153" s="66"/>
      <c r="L153" s="66"/>
      <c r="M153" s="66"/>
      <c r="N153" s="66"/>
      <c r="O153" s="66"/>
      <c r="P153" s="66"/>
      <c r="Q153" s="56"/>
      <c r="R153" s="54"/>
    </row>
    <row r="154" spans="2:18" s="50" customFormat="1" ht="15.75">
      <c r="B154" s="59"/>
      <c r="C154" s="60"/>
      <c r="D154" s="51"/>
      <c r="E154" s="65"/>
      <c r="F154" s="57"/>
      <c r="G154" s="62"/>
      <c r="H154" s="54"/>
      <c r="I154" s="54"/>
      <c r="J154" s="54"/>
      <c r="K154" s="54"/>
      <c r="L154" s="54"/>
      <c r="M154" s="54"/>
      <c r="N154" s="54"/>
      <c r="O154" s="54"/>
      <c r="P154" s="54"/>
      <c r="Q154" s="56"/>
      <c r="R154" s="58"/>
    </row>
    <row r="155" spans="2:18" s="50" customFormat="1" ht="15.75">
      <c r="B155" s="59" t="s">
        <v>227</v>
      </c>
      <c r="C155" s="60"/>
      <c r="D155" s="51"/>
      <c r="E155" s="65"/>
      <c r="F155" s="57"/>
      <c r="G155" s="62"/>
      <c r="H155" s="54"/>
      <c r="I155" s="54"/>
      <c r="J155" s="54"/>
      <c r="K155" s="54"/>
      <c r="L155" s="54"/>
      <c r="M155" s="54"/>
      <c r="N155" s="54"/>
      <c r="O155" s="54"/>
      <c r="P155" s="54"/>
      <c r="Q155" s="56"/>
      <c r="R155" s="58"/>
    </row>
    <row r="156" spans="2:18" s="50" customFormat="1" ht="15.75">
      <c r="B156" s="59"/>
      <c r="C156" s="60"/>
      <c r="D156" s="51"/>
      <c r="E156" s="65"/>
      <c r="F156" s="57"/>
      <c r="G156" s="62"/>
      <c r="H156" s="54"/>
      <c r="I156" s="54"/>
      <c r="J156" s="54"/>
      <c r="K156" s="54"/>
      <c r="L156" s="54"/>
      <c r="M156" s="54"/>
      <c r="N156" s="54"/>
      <c r="O156" s="54"/>
      <c r="P156" s="54"/>
      <c r="Q156" s="56"/>
      <c r="R156" s="58"/>
    </row>
    <row r="157" spans="2:18" s="50" customFormat="1" ht="15.75">
      <c r="B157" s="59" t="s">
        <v>228</v>
      </c>
      <c r="C157" s="60"/>
      <c r="D157" s="51"/>
      <c r="E157" s="65"/>
      <c r="F157" s="57"/>
      <c r="G157" s="62"/>
      <c r="H157" s="54"/>
      <c r="I157" s="54"/>
      <c r="J157" s="54"/>
      <c r="K157" s="54"/>
      <c r="L157" s="54"/>
      <c r="M157" s="54"/>
      <c r="N157" s="54"/>
      <c r="O157" s="54"/>
      <c r="P157" s="54"/>
      <c r="Q157" s="56"/>
      <c r="R157" s="58"/>
    </row>
    <row r="158" spans="2:18" s="50" customFormat="1" ht="15">
      <c r="B158" s="67"/>
      <c r="C158" s="60"/>
      <c r="D158" s="51"/>
      <c r="E158" s="65"/>
      <c r="F158" s="57"/>
      <c r="G158" s="62"/>
      <c r="H158" s="54"/>
      <c r="I158" s="54"/>
      <c r="J158" s="54"/>
      <c r="K158" s="54"/>
      <c r="L158" s="54"/>
      <c r="M158" s="54"/>
      <c r="N158" s="54"/>
      <c r="O158" s="54"/>
      <c r="P158" s="54"/>
      <c r="Q158" s="56"/>
      <c r="R158" s="58"/>
    </row>
    <row r="159" spans="2:18" s="50" customFormat="1" ht="30" customHeight="1">
      <c r="B159" s="67"/>
      <c r="C159" s="60"/>
      <c r="D159" s="51"/>
      <c r="E159" s="65"/>
      <c r="F159" s="57"/>
      <c r="G159" s="62"/>
      <c r="H159" s="54"/>
      <c r="I159" s="54"/>
      <c r="J159" s="54"/>
      <c r="K159" s="54"/>
      <c r="L159" s="54"/>
      <c r="M159" s="54"/>
      <c r="N159" s="54"/>
      <c r="O159" s="54"/>
      <c r="P159" s="54"/>
      <c r="Q159" s="56"/>
      <c r="R159" s="58"/>
    </row>
    <row r="160" spans="2:18" s="50" customFormat="1" ht="74.25" customHeight="1">
      <c r="B160" s="140" t="s">
        <v>229</v>
      </c>
      <c r="C160" s="140"/>
      <c r="D160" s="140"/>
      <c r="E160" s="65"/>
      <c r="F160" s="57"/>
      <c r="G160" s="62"/>
      <c r="H160" s="54"/>
      <c r="I160" s="54"/>
      <c r="J160" s="54"/>
      <c r="K160" s="54"/>
      <c r="L160" s="54"/>
      <c r="M160" s="54"/>
      <c r="N160" s="54"/>
      <c r="O160" s="54"/>
      <c r="P160" s="54"/>
      <c r="Q160" s="56"/>
      <c r="R160" s="58"/>
    </row>
  </sheetData>
  <sheetProtection selectLockedCells="1" selectUnlockedCells="1"/>
  <mergeCells count="7">
    <mergeCell ref="B160:D160"/>
    <mergeCell ref="A1:C1"/>
    <mergeCell ref="E1:F1"/>
    <mergeCell ref="C2:D2"/>
    <mergeCell ref="F2:J2"/>
    <mergeCell ref="K2:N2"/>
    <mergeCell ref="O2:Q2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81"/>
  <rowBreaks count="1" manualBreakCount="1">
    <brk id="11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ΙΣΤΙΟΠΛΟΪΑ"/>
  <dimension ref="A1:U5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11.625" style="87" customWidth="1"/>
    <col min="2" max="2" width="30.625" style="87" customWidth="1"/>
    <col min="3" max="3" width="11.625" style="87" customWidth="1"/>
    <col min="4" max="4" width="14.875" style="87" customWidth="1"/>
    <col min="5" max="5" width="14.003906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>
      <c r="A3" s="18">
        <v>1</v>
      </c>
      <c r="B3" s="18" t="s">
        <v>85</v>
      </c>
      <c r="C3" s="20" t="s">
        <v>86</v>
      </c>
      <c r="D3" s="20"/>
      <c r="E3" s="12">
        <v>3.316</v>
      </c>
      <c r="F3" s="22">
        <v>7.42</v>
      </c>
      <c r="G3" s="23">
        <f>F3*0.3</f>
        <v>2.2260000000000004</v>
      </c>
      <c r="H3" s="31"/>
      <c r="I3" s="31">
        <v>1</v>
      </c>
      <c r="J3" s="25">
        <f>G3+H3+I3</f>
        <v>3.2260000000000004</v>
      </c>
      <c r="K3" s="31"/>
      <c r="L3" s="31"/>
      <c r="M3" s="31"/>
      <c r="N3" s="24">
        <f>K3+L3+M3</f>
        <v>0</v>
      </c>
      <c r="O3" s="31">
        <v>1</v>
      </c>
      <c r="P3" s="31"/>
      <c r="Q3" s="32"/>
      <c r="R3" s="30">
        <f>E3+J3+N3+O3+P3</f>
        <v>7.542</v>
      </c>
      <c r="S3" s="31"/>
      <c r="T3" s="32"/>
      <c r="U3" s="78"/>
    </row>
    <row r="4" spans="1:21" s="33" customFormat="1" ht="24">
      <c r="A4" s="18">
        <f>A3+1</f>
        <v>2</v>
      </c>
      <c r="B4" s="18" t="s">
        <v>199</v>
      </c>
      <c r="C4" s="20" t="s">
        <v>86</v>
      </c>
      <c r="D4" s="20" t="s">
        <v>36</v>
      </c>
      <c r="E4" s="12">
        <v>0</v>
      </c>
      <c r="F4" s="22">
        <v>6.33</v>
      </c>
      <c r="G4" s="23">
        <f>F4*0.3</f>
        <v>1.8990000000000002</v>
      </c>
      <c r="H4" s="27">
        <v>0.5</v>
      </c>
      <c r="I4" s="31"/>
      <c r="J4" s="25">
        <f>G4+H4+I4</f>
        <v>2.399</v>
      </c>
      <c r="K4" s="31">
        <v>0.6</v>
      </c>
      <c r="L4" s="31"/>
      <c r="M4" s="31"/>
      <c r="N4" s="24">
        <f>K4+L4+M4</f>
        <v>0.6</v>
      </c>
      <c r="O4" s="31">
        <v>1</v>
      </c>
      <c r="P4" s="31"/>
      <c r="Q4" s="32"/>
      <c r="R4" s="30">
        <f>E4+J4+N4+O4+P4</f>
        <v>3.999</v>
      </c>
      <c r="S4" s="31"/>
      <c r="T4" s="32"/>
      <c r="U4" s="78"/>
    </row>
    <row r="5" spans="1:21" s="33" customFormat="1" ht="12.75">
      <c r="A5" s="18">
        <f>A4+1</f>
        <v>3</v>
      </c>
      <c r="B5" s="18" t="s">
        <v>215</v>
      </c>
      <c r="C5" s="20" t="s">
        <v>86</v>
      </c>
      <c r="D5" s="20"/>
      <c r="E5" s="12">
        <v>0.4</v>
      </c>
      <c r="F5" s="22">
        <v>7.37</v>
      </c>
      <c r="G5" s="23">
        <f>F5*0.3</f>
        <v>2.2110000000000003</v>
      </c>
      <c r="H5" s="31"/>
      <c r="I5" s="31"/>
      <c r="J5" s="25">
        <f>G5+H5+I5</f>
        <v>2.2110000000000003</v>
      </c>
      <c r="K5" s="31"/>
      <c r="L5" s="31"/>
      <c r="M5" s="31"/>
      <c r="N5" s="24">
        <f>K5+L5+M5</f>
        <v>0</v>
      </c>
      <c r="O5" s="31">
        <v>1</v>
      </c>
      <c r="P5" s="31"/>
      <c r="Q5" s="32"/>
      <c r="R5" s="30">
        <f>E5+J5+N5+O5+P5</f>
        <v>3.611</v>
      </c>
      <c r="S5" s="31"/>
      <c r="T5" s="32"/>
      <c r="U5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ΕΙΔΙΚΗ ΦΥΣΙΚΗ ΑΓΩΓΗ"/>
  <dimension ref="A1:R23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4.125" style="87" customWidth="1"/>
    <col min="2" max="2" width="31.00390625" style="87" customWidth="1"/>
    <col min="3" max="3" width="16.25390625" style="87" customWidth="1"/>
    <col min="4" max="4" width="13.875" style="87" customWidth="1"/>
    <col min="5" max="5" width="16.1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18" ht="24">
      <c r="A3" s="18">
        <v>1</v>
      </c>
      <c r="B3" s="18" t="s">
        <v>140</v>
      </c>
      <c r="C3" s="20" t="s">
        <v>36</v>
      </c>
      <c r="D3" s="20"/>
      <c r="E3" s="12">
        <v>4.283</v>
      </c>
      <c r="F3" s="22">
        <v>6.82</v>
      </c>
      <c r="G3" s="23">
        <f aca="true" t="shared" si="0" ref="G3:G23">F3*0.3</f>
        <v>2.0460000000000003</v>
      </c>
      <c r="H3" s="31"/>
      <c r="I3" s="31"/>
      <c r="J3" s="25">
        <f aca="true" t="shared" si="1" ref="J3:J23">G3+H3+I3</f>
        <v>2.0460000000000003</v>
      </c>
      <c r="K3" s="31">
        <v>0.3</v>
      </c>
      <c r="L3" s="31"/>
      <c r="M3" s="31"/>
      <c r="N3" s="24">
        <f aca="true" t="shared" si="2" ref="N3:N23">K3+L3+M3</f>
        <v>0.3</v>
      </c>
      <c r="O3" s="31">
        <v>1</v>
      </c>
      <c r="P3" s="31"/>
      <c r="Q3" s="32"/>
      <c r="R3" s="30">
        <f aca="true" t="shared" si="3" ref="R3:R23">E3+J3+N3+O3+P3</f>
        <v>7.6290000000000004</v>
      </c>
    </row>
    <row r="4" spans="1:18" ht="60">
      <c r="A4" s="18">
        <v>2</v>
      </c>
      <c r="B4" s="18" t="s">
        <v>122</v>
      </c>
      <c r="C4" s="20" t="s">
        <v>36</v>
      </c>
      <c r="D4" s="20" t="s">
        <v>123</v>
      </c>
      <c r="E4" s="12">
        <v>2.503</v>
      </c>
      <c r="F4" s="22">
        <v>6.51</v>
      </c>
      <c r="G4" s="23">
        <f t="shared" si="0"/>
        <v>1.9530000000000003</v>
      </c>
      <c r="H4" s="31">
        <v>0.5</v>
      </c>
      <c r="I4" s="31"/>
      <c r="J4" s="25">
        <f t="shared" si="1"/>
        <v>2.4530000000000003</v>
      </c>
      <c r="K4" s="31"/>
      <c r="L4" s="31"/>
      <c r="M4" s="31"/>
      <c r="N4" s="24">
        <f t="shared" si="2"/>
        <v>0</v>
      </c>
      <c r="O4" s="31">
        <v>1</v>
      </c>
      <c r="P4" s="31"/>
      <c r="Q4" s="32"/>
      <c r="R4" s="30">
        <f t="shared" si="3"/>
        <v>5.956</v>
      </c>
    </row>
    <row r="5" spans="1:18" ht="36">
      <c r="A5" s="18">
        <v>3</v>
      </c>
      <c r="B5" s="18" t="s">
        <v>179</v>
      </c>
      <c r="C5" s="20" t="s">
        <v>36</v>
      </c>
      <c r="D5" s="20" t="s">
        <v>180</v>
      </c>
      <c r="E5" s="12">
        <v>2.151</v>
      </c>
      <c r="F5" s="22">
        <v>7.04</v>
      </c>
      <c r="G5" s="23">
        <f t="shared" si="0"/>
        <v>2.1120000000000005</v>
      </c>
      <c r="H5" s="31">
        <v>0.5</v>
      </c>
      <c r="I5" s="31"/>
      <c r="J5" s="25">
        <f t="shared" si="1"/>
        <v>2.6120000000000005</v>
      </c>
      <c r="K5" s="31"/>
      <c r="L5" s="31"/>
      <c r="M5" s="31"/>
      <c r="N5" s="24">
        <f t="shared" si="2"/>
        <v>0</v>
      </c>
      <c r="O5" s="31">
        <v>1</v>
      </c>
      <c r="P5" s="31"/>
      <c r="Q5" s="32"/>
      <c r="R5" s="30">
        <f t="shared" si="3"/>
        <v>5.763</v>
      </c>
    </row>
    <row r="6" spans="1:18" ht="24">
      <c r="A6" s="18">
        <v>4</v>
      </c>
      <c r="B6" s="18" t="s">
        <v>82</v>
      </c>
      <c r="C6" s="20" t="s">
        <v>36</v>
      </c>
      <c r="D6" s="20"/>
      <c r="E6" s="12">
        <v>1.137</v>
      </c>
      <c r="F6" s="22">
        <v>8.07</v>
      </c>
      <c r="G6" s="23">
        <f t="shared" si="0"/>
        <v>2.4210000000000003</v>
      </c>
      <c r="H6" s="31"/>
      <c r="I6" s="31"/>
      <c r="J6" s="25">
        <f t="shared" si="1"/>
        <v>2.4210000000000003</v>
      </c>
      <c r="K6" s="31">
        <v>0.6</v>
      </c>
      <c r="L6" s="31"/>
      <c r="M6" s="31"/>
      <c r="N6" s="24">
        <f t="shared" si="2"/>
        <v>0.6</v>
      </c>
      <c r="O6" s="31">
        <v>1</v>
      </c>
      <c r="P6" s="31"/>
      <c r="Q6" s="32"/>
      <c r="R6" s="30">
        <f t="shared" si="3"/>
        <v>5.158</v>
      </c>
    </row>
    <row r="7" spans="1:18" ht="24">
      <c r="A7" s="18">
        <v>5</v>
      </c>
      <c r="B7" s="19" t="s">
        <v>102</v>
      </c>
      <c r="C7" s="20" t="s">
        <v>36</v>
      </c>
      <c r="D7" s="20"/>
      <c r="E7" s="12">
        <v>1.04</v>
      </c>
      <c r="F7" s="22">
        <v>7.14</v>
      </c>
      <c r="G7" s="23">
        <f t="shared" si="0"/>
        <v>2.1420000000000003</v>
      </c>
      <c r="H7" s="31"/>
      <c r="I7" s="31"/>
      <c r="J7" s="25">
        <f t="shared" si="1"/>
        <v>2.1420000000000003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4.182</v>
      </c>
    </row>
    <row r="8" spans="1:18" ht="24">
      <c r="A8" s="18">
        <v>6</v>
      </c>
      <c r="B8" s="18" t="s">
        <v>67</v>
      </c>
      <c r="C8" s="20" t="s">
        <v>36</v>
      </c>
      <c r="D8" s="20"/>
      <c r="E8" s="12">
        <v>0.267</v>
      </c>
      <c r="F8" s="22">
        <v>7.62</v>
      </c>
      <c r="G8" s="23">
        <f t="shared" si="0"/>
        <v>2.2860000000000005</v>
      </c>
      <c r="H8" s="31"/>
      <c r="I8" s="31"/>
      <c r="J8" s="25">
        <f t="shared" si="1"/>
        <v>2.2860000000000005</v>
      </c>
      <c r="K8" s="31">
        <v>0.3</v>
      </c>
      <c r="L8" s="31"/>
      <c r="M8" s="31"/>
      <c r="N8" s="24">
        <f t="shared" si="2"/>
        <v>0.3</v>
      </c>
      <c r="O8" s="31">
        <v>1</v>
      </c>
      <c r="P8" s="31"/>
      <c r="Q8" s="32"/>
      <c r="R8" s="30">
        <f t="shared" si="3"/>
        <v>3.853</v>
      </c>
    </row>
    <row r="9" spans="1:18" ht="24">
      <c r="A9" s="18">
        <v>7</v>
      </c>
      <c r="B9" s="18" t="s">
        <v>144</v>
      </c>
      <c r="C9" s="20" t="s">
        <v>36</v>
      </c>
      <c r="D9" s="20"/>
      <c r="E9" s="12">
        <v>0.672</v>
      </c>
      <c r="F9" s="22">
        <v>6.79</v>
      </c>
      <c r="G9" s="23">
        <f t="shared" si="0"/>
        <v>2.0370000000000004</v>
      </c>
      <c r="H9" s="31"/>
      <c r="I9" s="31"/>
      <c r="J9" s="25">
        <f t="shared" si="1"/>
        <v>2.0370000000000004</v>
      </c>
      <c r="K9" s="31"/>
      <c r="L9" s="31"/>
      <c r="M9" s="31"/>
      <c r="N9" s="24">
        <f t="shared" si="2"/>
        <v>0</v>
      </c>
      <c r="O9" s="31">
        <v>1</v>
      </c>
      <c r="P9" s="31"/>
      <c r="Q9" s="32"/>
      <c r="R9" s="30">
        <f t="shared" si="3"/>
        <v>3.7090000000000005</v>
      </c>
    </row>
    <row r="10" spans="1:18" ht="24">
      <c r="A10" s="18">
        <v>8</v>
      </c>
      <c r="B10" s="18" t="s">
        <v>221</v>
      </c>
      <c r="C10" s="20" t="s">
        <v>36</v>
      </c>
      <c r="D10" s="20" t="s">
        <v>65</v>
      </c>
      <c r="E10" s="12">
        <v>0</v>
      </c>
      <c r="F10" s="22">
        <v>8.88</v>
      </c>
      <c r="G10" s="23">
        <f t="shared" si="0"/>
        <v>2.6640000000000006</v>
      </c>
      <c r="H10" s="31"/>
      <c r="I10" s="31"/>
      <c r="J10" s="25">
        <f t="shared" si="1"/>
        <v>2.6640000000000006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3.6640000000000006</v>
      </c>
    </row>
    <row r="11" spans="1:18" ht="24">
      <c r="A11" s="18">
        <v>9</v>
      </c>
      <c r="B11" s="18" t="s">
        <v>115</v>
      </c>
      <c r="C11" s="20" t="s">
        <v>36</v>
      </c>
      <c r="D11" s="20"/>
      <c r="E11" s="12">
        <v>0.64</v>
      </c>
      <c r="F11" s="22">
        <v>6.67</v>
      </c>
      <c r="G11" s="23">
        <f t="shared" si="0"/>
        <v>2.0010000000000003</v>
      </c>
      <c r="H11" s="31"/>
      <c r="I11" s="31"/>
      <c r="J11" s="25">
        <f t="shared" si="1"/>
        <v>2.0010000000000003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3.6410000000000005</v>
      </c>
    </row>
    <row r="12" spans="1:18" ht="24">
      <c r="A12" s="18">
        <v>10</v>
      </c>
      <c r="B12" s="18" t="s">
        <v>44</v>
      </c>
      <c r="C12" s="20" t="s">
        <v>36</v>
      </c>
      <c r="D12" s="20"/>
      <c r="E12" s="12">
        <v>0.231</v>
      </c>
      <c r="F12" s="22">
        <v>7.94</v>
      </c>
      <c r="G12" s="23">
        <f t="shared" si="0"/>
        <v>2.3820000000000006</v>
      </c>
      <c r="H12" s="31"/>
      <c r="I12" s="31"/>
      <c r="J12" s="25">
        <f t="shared" si="1"/>
        <v>2.3820000000000006</v>
      </c>
      <c r="K12" s="24"/>
      <c r="L12" s="24"/>
      <c r="M12" s="24"/>
      <c r="N12" s="24">
        <f t="shared" si="2"/>
        <v>0</v>
      </c>
      <c r="O12" s="31">
        <v>1</v>
      </c>
      <c r="P12" s="31"/>
      <c r="Q12" s="32"/>
      <c r="R12" s="30">
        <f t="shared" si="3"/>
        <v>3.6130000000000004</v>
      </c>
    </row>
    <row r="13" spans="1:18" ht="24">
      <c r="A13" s="18">
        <v>11</v>
      </c>
      <c r="B13" s="18" t="s">
        <v>219</v>
      </c>
      <c r="C13" s="20" t="s">
        <v>36</v>
      </c>
      <c r="D13" s="19"/>
      <c r="E13" s="12">
        <v>0</v>
      </c>
      <c r="F13" s="22">
        <v>8.25</v>
      </c>
      <c r="G13" s="23">
        <f t="shared" si="0"/>
        <v>2.4750000000000005</v>
      </c>
      <c r="H13" s="24"/>
      <c r="I13" s="24"/>
      <c r="J13" s="25">
        <f t="shared" si="1"/>
        <v>2.4750000000000005</v>
      </c>
      <c r="K13" s="24"/>
      <c r="L13" s="24"/>
      <c r="M13" s="24"/>
      <c r="N13" s="24">
        <f t="shared" si="2"/>
        <v>0</v>
      </c>
      <c r="O13" s="24">
        <v>1</v>
      </c>
      <c r="P13" s="24"/>
      <c r="Q13" s="29"/>
      <c r="R13" s="30">
        <f t="shared" si="3"/>
        <v>3.4750000000000005</v>
      </c>
    </row>
    <row r="14" spans="1:18" s="33" customFormat="1" ht="24">
      <c r="A14" s="18">
        <v>12</v>
      </c>
      <c r="B14" s="18" t="s">
        <v>160</v>
      </c>
      <c r="C14" s="20" t="s">
        <v>60</v>
      </c>
      <c r="D14" s="20" t="s">
        <v>161</v>
      </c>
      <c r="E14" s="12">
        <v>0.97</v>
      </c>
      <c r="F14" s="22">
        <v>6.67</v>
      </c>
      <c r="G14" s="23">
        <f t="shared" si="0"/>
        <v>2.0010000000000003</v>
      </c>
      <c r="H14" s="31"/>
      <c r="I14" s="31"/>
      <c r="J14" s="25">
        <f t="shared" si="1"/>
        <v>2.0010000000000003</v>
      </c>
      <c r="K14" s="31"/>
      <c r="L14" s="31"/>
      <c r="M14" s="31"/>
      <c r="N14" s="24">
        <f t="shared" si="2"/>
        <v>0</v>
      </c>
      <c r="O14" s="31"/>
      <c r="P14" s="31">
        <v>0.5</v>
      </c>
      <c r="Q14" s="32"/>
      <c r="R14" s="30">
        <f t="shared" si="3"/>
        <v>3.471</v>
      </c>
    </row>
    <row r="15" spans="1:18" s="33" customFormat="1" ht="24">
      <c r="A15" s="18">
        <v>13</v>
      </c>
      <c r="B15" s="18" t="s">
        <v>208</v>
      </c>
      <c r="C15" s="20" t="s">
        <v>36</v>
      </c>
      <c r="D15" s="20"/>
      <c r="E15" s="12">
        <v>0</v>
      </c>
      <c r="F15" s="22">
        <v>7.07</v>
      </c>
      <c r="G15" s="23">
        <f t="shared" si="0"/>
        <v>2.1210000000000004</v>
      </c>
      <c r="H15" s="31"/>
      <c r="I15" s="31"/>
      <c r="J15" s="25">
        <f t="shared" si="1"/>
        <v>2.1210000000000004</v>
      </c>
      <c r="K15" s="31">
        <v>0.3</v>
      </c>
      <c r="L15" s="31"/>
      <c r="M15" s="31"/>
      <c r="N15" s="24">
        <f t="shared" si="2"/>
        <v>0.3</v>
      </c>
      <c r="O15" s="31">
        <v>1</v>
      </c>
      <c r="P15" s="31"/>
      <c r="Q15" s="32"/>
      <c r="R15" s="30">
        <f t="shared" si="3"/>
        <v>3.4210000000000003</v>
      </c>
    </row>
    <row r="16" spans="1:18" ht="24">
      <c r="A16" s="18">
        <v>14</v>
      </c>
      <c r="B16" s="18" t="s">
        <v>133</v>
      </c>
      <c r="C16" s="20" t="s">
        <v>36</v>
      </c>
      <c r="D16" s="20"/>
      <c r="E16" s="12">
        <v>0</v>
      </c>
      <c r="F16" s="22">
        <v>7.96</v>
      </c>
      <c r="G16" s="23">
        <f t="shared" si="0"/>
        <v>2.3880000000000003</v>
      </c>
      <c r="H16" s="31"/>
      <c r="I16" s="31"/>
      <c r="J16" s="25">
        <f t="shared" si="1"/>
        <v>2.3880000000000003</v>
      </c>
      <c r="K16" s="31"/>
      <c r="L16" s="31"/>
      <c r="M16" s="31"/>
      <c r="N16" s="24">
        <f t="shared" si="2"/>
        <v>0</v>
      </c>
      <c r="O16" s="31">
        <v>1</v>
      </c>
      <c r="P16" s="31"/>
      <c r="Q16" s="32"/>
      <c r="R16" s="30">
        <f t="shared" si="3"/>
        <v>3.3880000000000003</v>
      </c>
    </row>
    <row r="17" spans="1:18" ht="24">
      <c r="A17" s="18">
        <v>15</v>
      </c>
      <c r="B17" s="18" t="s">
        <v>114</v>
      </c>
      <c r="C17" s="20" t="s">
        <v>36</v>
      </c>
      <c r="D17" s="20"/>
      <c r="E17" s="12">
        <v>0.263</v>
      </c>
      <c r="F17" s="22">
        <v>7.04</v>
      </c>
      <c r="G17" s="23">
        <f t="shared" si="0"/>
        <v>2.1120000000000005</v>
      </c>
      <c r="H17" s="31"/>
      <c r="I17" s="31"/>
      <c r="J17" s="25">
        <f t="shared" si="1"/>
        <v>2.1120000000000005</v>
      </c>
      <c r="K17" s="31"/>
      <c r="L17" s="31"/>
      <c r="M17" s="31"/>
      <c r="N17" s="24">
        <f t="shared" si="2"/>
        <v>0</v>
      </c>
      <c r="O17" s="31">
        <v>1</v>
      </c>
      <c r="P17" s="31"/>
      <c r="Q17" s="32"/>
      <c r="R17" s="30">
        <f t="shared" si="3"/>
        <v>3.3750000000000004</v>
      </c>
    </row>
    <row r="18" spans="1:18" ht="36">
      <c r="A18" s="18">
        <v>16</v>
      </c>
      <c r="B18" s="18" t="s">
        <v>137</v>
      </c>
      <c r="C18" s="20" t="s">
        <v>36</v>
      </c>
      <c r="D18" s="20" t="s">
        <v>138</v>
      </c>
      <c r="E18" s="12">
        <v>0.4</v>
      </c>
      <c r="F18" s="22">
        <v>6.21</v>
      </c>
      <c r="G18" s="23">
        <f t="shared" si="0"/>
        <v>1.8630000000000002</v>
      </c>
      <c r="H18" s="31"/>
      <c r="I18" s="31"/>
      <c r="J18" s="25">
        <f t="shared" si="1"/>
        <v>1.8630000000000002</v>
      </c>
      <c r="K18" s="31"/>
      <c r="L18" s="31"/>
      <c r="M18" s="31"/>
      <c r="N18" s="24">
        <f t="shared" si="2"/>
        <v>0</v>
      </c>
      <c r="O18" s="31">
        <v>1</v>
      </c>
      <c r="P18" s="31"/>
      <c r="Q18" s="32"/>
      <c r="R18" s="30">
        <f t="shared" si="3"/>
        <v>3.2630000000000003</v>
      </c>
    </row>
    <row r="19" spans="1:18" ht="24">
      <c r="A19" s="18">
        <v>17</v>
      </c>
      <c r="B19" s="18" t="s">
        <v>190</v>
      </c>
      <c r="C19" s="20" t="s">
        <v>36</v>
      </c>
      <c r="D19" s="20"/>
      <c r="E19" s="12">
        <v>0.16</v>
      </c>
      <c r="F19" s="22">
        <v>6.9</v>
      </c>
      <c r="G19" s="23">
        <f t="shared" si="0"/>
        <v>2.0700000000000003</v>
      </c>
      <c r="H19" s="31"/>
      <c r="I19" s="31"/>
      <c r="J19" s="25">
        <f t="shared" si="1"/>
        <v>2.0700000000000003</v>
      </c>
      <c r="K19" s="31"/>
      <c r="L19" s="31"/>
      <c r="M19" s="31"/>
      <c r="N19" s="24">
        <f t="shared" si="2"/>
        <v>0</v>
      </c>
      <c r="O19" s="31">
        <v>1</v>
      </c>
      <c r="P19" s="31"/>
      <c r="Q19" s="32"/>
      <c r="R19" s="30">
        <f t="shared" si="3"/>
        <v>3.2300000000000004</v>
      </c>
    </row>
    <row r="20" spans="1:18" ht="24">
      <c r="A20" s="18">
        <v>18</v>
      </c>
      <c r="B20" s="18" t="s">
        <v>50</v>
      </c>
      <c r="C20" s="20" t="s">
        <v>36</v>
      </c>
      <c r="D20" s="20"/>
      <c r="E20" s="12">
        <v>0</v>
      </c>
      <c r="F20" s="22">
        <v>6.88</v>
      </c>
      <c r="G20" s="23">
        <f t="shared" si="0"/>
        <v>2.064</v>
      </c>
      <c r="H20" s="31"/>
      <c r="I20" s="31"/>
      <c r="J20" s="25">
        <f t="shared" si="1"/>
        <v>2.064</v>
      </c>
      <c r="K20" s="31"/>
      <c r="L20" s="31"/>
      <c r="M20" s="31"/>
      <c r="N20" s="24">
        <f t="shared" si="2"/>
        <v>0</v>
      </c>
      <c r="O20" s="31">
        <v>1</v>
      </c>
      <c r="P20" s="31"/>
      <c r="Q20" s="32"/>
      <c r="R20" s="30">
        <f t="shared" si="3"/>
        <v>3.064</v>
      </c>
    </row>
    <row r="21" spans="1:18" ht="24">
      <c r="A21" s="18">
        <v>19</v>
      </c>
      <c r="B21" s="18" t="s">
        <v>145</v>
      </c>
      <c r="C21" s="20" t="s">
        <v>36</v>
      </c>
      <c r="D21" s="20"/>
      <c r="E21" s="12">
        <v>0</v>
      </c>
      <c r="F21" s="22">
        <v>6.88</v>
      </c>
      <c r="G21" s="23">
        <f t="shared" si="0"/>
        <v>2.064</v>
      </c>
      <c r="H21" s="70"/>
      <c r="I21" s="31"/>
      <c r="J21" s="25">
        <f t="shared" si="1"/>
        <v>2.064</v>
      </c>
      <c r="K21" s="31"/>
      <c r="L21" s="31"/>
      <c r="M21" s="31"/>
      <c r="N21" s="24">
        <f t="shared" si="2"/>
        <v>0</v>
      </c>
      <c r="O21" s="31">
        <v>1</v>
      </c>
      <c r="P21" s="31"/>
      <c r="Q21" s="32"/>
      <c r="R21" s="30">
        <f t="shared" si="3"/>
        <v>3.064</v>
      </c>
    </row>
    <row r="22" spans="1:18" ht="24">
      <c r="A22" s="18">
        <v>20</v>
      </c>
      <c r="B22" s="18" t="s">
        <v>184</v>
      </c>
      <c r="C22" s="20" t="s">
        <v>36</v>
      </c>
      <c r="D22" s="20"/>
      <c r="E22" s="12">
        <v>0</v>
      </c>
      <c r="F22" s="22">
        <v>6.36</v>
      </c>
      <c r="G22" s="23">
        <f t="shared" si="0"/>
        <v>1.9080000000000004</v>
      </c>
      <c r="H22" s="31"/>
      <c r="I22" s="31"/>
      <c r="J22" s="25">
        <f t="shared" si="1"/>
        <v>1.9080000000000004</v>
      </c>
      <c r="K22" s="31"/>
      <c r="L22" s="31"/>
      <c r="M22" s="31"/>
      <c r="N22" s="24">
        <f t="shared" si="2"/>
        <v>0</v>
      </c>
      <c r="O22" s="31">
        <v>1</v>
      </c>
      <c r="P22" s="27"/>
      <c r="Q22" s="32"/>
      <c r="R22" s="30">
        <f t="shared" si="3"/>
        <v>2.9080000000000004</v>
      </c>
    </row>
    <row r="23" spans="1:18" s="33" customFormat="1" ht="24">
      <c r="A23" s="18">
        <v>21</v>
      </c>
      <c r="B23" s="18" t="s">
        <v>223</v>
      </c>
      <c r="C23" s="20" t="s">
        <v>46</v>
      </c>
      <c r="D23" s="20" t="s">
        <v>36</v>
      </c>
      <c r="E23" s="12">
        <v>0</v>
      </c>
      <c r="F23" s="22">
        <v>6.55</v>
      </c>
      <c r="G23" s="23">
        <f t="shared" si="0"/>
        <v>1.9650000000000003</v>
      </c>
      <c r="H23" s="31"/>
      <c r="I23" s="31"/>
      <c r="J23" s="25">
        <f t="shared" si="1"/>
        <v>1.9650000000000003</v>
      </c>
      <c r="K23" s="31"/>
      <c r="L23" s="31"/>
      <c r="M23" s="31"/>
      <c r="N23" s="24">
        <f t="shared" si="2"/>
        <v>0</v>
      </c>
      <c r="O23" s="31"/>
      <c r="P23" s="31">
        <v>0.5</v>
      </c>
      <c r="Q23" s="32"/>
      <c r="R23" s="30">
        <f t="shared" si="3"/>
        <v>2.4650000000000003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Φύλλο17"/>
  <dimension ref="A1:U5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11.625" style="87" customWidth="1"/>
    <col min="2" max="2" width="30.625" style="87" customWidth="1"/>
    <col min="3" max="3" width="18.375" style="87" customWidth="1"/>
    <col min="4" max="4" width="17.75390625" style="87" customWidth="1"/>
    <col min="5" max="5" width="14.125" style="87" customWidth="1"/>
    <col min="6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52.5" customHeight="1">
      <c r="A3" s="18">
        <v>1</v>
      </c>
      <c r="B3" s="18" t="s">
        <v>51</v>
      </c>
      <c r="C3" s="20" t="s">
        <v>36</v>
      </c>
      <c r="D3" s="20" t="s">
        <v>235</v>
      </c>
      <c r="E3" s="12">
        <v>2.883</v>
      </c>
      <c r="F3" s="22">
        <v>6.75</v>
      </c>
      <c r="G3" s="23">
        <f>F3*0.3</f>
        <v>2.0250000000000004</v>
      </c>
      <c r="H3" s="31">
        <v>0.5</v>
      </c>
      <c r="I3" s="31"/>
      <c r="J3" s="25">
        <f>G3+H3+I3</f>
        <v>2.5250000000000004</v>
      </c>
      <c r="K3" s="31"/>
      <c r="L3" s="27"/>
      <c r="M3" s="31"/>
      <c r="N3" s="24">
        <f>K3+L3+M3</f>
        <v>0</v>
      </c>
      <c r="O3" s="31"/>
      <c r="P3" s="31">
        <v>0.5</v>
      </c>
      <c r="Q3" s="32"/>
      <c r="R3" s="30">
        <f>E3+J3+N3+O3+P3</f>
        <v>5.908</v>
      </c>
      <c r="S3" s="31"/>
      <c r="T3" s="32"/>
      <c r="U3" s="78"/>
    </row>
    <row r="4" spans="1:18" ht="24">
      <c r="A4" s="87">
        <v>2</v>
      </c>
      <c r="B4" s="18" t="s">
        <v>122</v>
      </c>
      <c r="C4" s="20" t="s">
        <v>36</v>
      </c>
      <c r="D4" s="20" t="s">
        <v>236</v>
      </c>
      <c r="E4" s="12">
        <v>2.503</v>
      </c>
      <c r="F4" s="22">
        <v>6.51</v>
      </c>
      <c r="G4" s="23">
        <f>F4*0.3</f>
        <v>1.9530000000000003</v>
      </c>
      <c r="H4" s="31">
        <v>0.5</v>
      </c>
      <c r="I4" s="31"/>
      <c r="J4" s="25">
        <f>G4+H4+I4</f>
        <v>2.4530000000000003</v>
      </c>
      <c r="K4" s="31"/>
      <c r="L4" s="31"/>
      <c r="M4" s="31"/>
      <c r="N4" s="24">
        <f>K4+L4+M4</f>
        <v>0</v>
      </c>
      <c r="O4" s="31"/>
      <c r="P4" s="31">
        <v>0.5</v>
      </c>
      <c r="Q4" s="32"/>
      <c r="R4" s="30">
        <f>E4+J4+N4+O4+P4</f>
        <v>5.456</v>
      </c>
    </row>
    <row r="5" spans="1:21" s="33" customFormat="1" ht="54" customHeight="1">
      <c r="A5" s="18">
        <v>3</v>
      </c>
      <c r="B5" s="18" t="s">
        <v>213</v>
      </c>
      <c r="C5" s="20" t="s">
        <v>174</v>
      </c>
      <c r="D5" s="45" t="s">
        <v>235</v>
      </c>
      <c r="E5" s="41">
        <v>0.595</v>
      </c>
      <c r="F5" s="22">
        <v>6.76</v>
      </c>
      <c r="G5" s="23">
        <f>F5*0.3</f>
        <v>2.028</v>
      </c>
      <c r="H5" s="31"/>
      <c r="I5" s="31"/>
      <c r="J5" s="25">
        <f>G5+H5+I5</f>
        <v>2.028</v>
      </c>
      <c r="K5" s="31">
        <v>0.3</v>
      </c>
      <c r="L5" s="31"/>
      <c r="M5" s="31"/>
      <c r="N5" s="24">
        <f>K5+L5+M5</f>
        <v>0.3</v>
      </c>
      <c r="O5" s="31"/>
      <c r="P5" s="31">
        <v>0.5</v>
      </c>
      <c r="Q5" s="32"/>
      <c r="R5" s="30">
        <f>E5+J5+N5+O5+P5</f>
        <v>3.423</v>
      </c>
      <c r="S5" s="31"/>
      <c r="T5" s="32"/>
      <c r="U5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Φύλλο18"/>
  <dimension ref="A1:S143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4.125" style="87" customWidth="1"/>
    <col min="2" max="2" width="37.375" style="87" customWidth="1"/>
    <col min="3" max="3" width="18.125" style="102" customWidth="1"/>
    <col min="4" max="4" width="17.25390625" style="87" customWidth="1"/>
    <col min="5" max="11" width="11.625" style="87" customWidth="1"/>
    <col min="12" max="12" width="16.375" style="87" customWidth="1"/>
    <col min="13" max="15" width="11.625" style="87" customWidth="1"/>
    <col min="16" max="16" width="13.875" style="87" customWidth="1"/>
    <col min="17" max="246" width="11.625" style="87" customWidth="1"/>
  </cols>
  <sheetData>
    <row r="1" spans="1:18" s="3" customFormat="1" ht="25.5" customHeight="1">
      <c r="A1" s="9" t="s">
        <v>2</v>
      </c>
      <c r="B1" s="103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04"/>
      <c r="C2" s="12" t="s">
        <v>9</v>
      </c>
      <c r="D2" s="12" t="s">
        <v>10</v>
      </c>
      <c r="E2" s="12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3" t="s">
        <v>17</v>
      </c>
      <c r="K2" s="14" t="s">
        <v>18</v>
      </c>
      <c r="L2" s="13" t="s">
        <v>19</v>
      </c>
      <c r="M2" s="13" t="s">
        <v>20</v>
      </c>
      <c r="N2" s="13" t="s">
        <v>21</v>
      </c>
      <c r="O2" s="13" t="s">
        <v>22</v>
      </c>
      <c r="P2" s="15" t="s">
        <v>23</v>
      </c>
      <c r="Q2" s="16" t="s">
        <v>24</v>
      </c>
      <c r="R2"/>
    </row>
    <row r="3" spans="1:19" s="116" customFormat="1" ht="24">
      <c r="A3" s="105">
        <v>1</v>
      </c>
      <c r="B3" s="106" t="s">
        <v>110</v>
      </c>
      <c r="C3" s="107" t="s">
        <v>65</v>
      </c>
      <c r="D3" s="107" t="s">
        <v>47</v>
      </c>
      <c r="E3" s="108">
        <v>7.23</v>
      </c>
      <c r="F3" s="109">
        <f aca="true" t="shared" si="0" ref="F3:F34">E3*0.3</f>
        <v>2.1690000000000005</v>
      </c>
      <c r="G3" s="101"/>
      <c r="H3" s="101"/>
      <c r="I3" s="110">
        <f aca="true" t="shared" si="1" ref="I3:I34">F3+G3+H3</f>
        <v>2.1690000000000005</v>
      </c>
      <c r="J3" s="101"/>
      <c r="K3" s="101"/>
      <c r="L3" s="101"/>
      <c r="M3" s="111">
        <f aca="true" t="shared" si="2" ref="M3:M34">J3+K3+L3</f>
        <v>0</v>
      </c>
      <c r="N3" s="101">
        <v>1</v>
      </c>
      <c r="O3" s="101"/>
      <c r="P3" s="112"/>
      <c r="Q3" s="113">
        <f aca="true" t="shared" si="3" ref="Q3:Q34">I3+M3+N3</f>
        <v>3.1690000000000005</v>
      </c>
      <c r="R3" s="114"/>
      <c r="S3" s="115"/>
    </row>
    <row r="4" spans="1:19" s="33" customFormat="1" ht="12.75">
      <c r="A4" s="18">
        <f aca="true" t="shared" si="4" ref="A4:A35">A3+1</f>
        <v>2</v>
      </c>
      <c r="B4" s="19" t="s">
        <v>216</v>
      </c>
      <c r="C4" s="20" t="s">
        <v>65</v>
      </c>
      <c r="D4" s="20"/>
      <c r="E4" s="22">
        <v>6.76</v>
      </c>
      <c r="F4" s="23">
        <f t="shared" si="0"/>
        <v>2.028</v>
      </c>
      <c r="G4" s="31"/>
      <c r="H4" s="31"/>
      <c r="I4" s="25">
        <f t="shared" si="1"/>
        <v>2.028</v>
      </c>
      <c r="J4" s="31"/>
      <c r="K4" s="31"/>
      <c r="L4" s="31"/>
      <c r="M4" s="24">
        <f t="shared" si="2"/>
        <v>0</v>
      </c>
      <c r="N4" s="31">
        <v>1</v>
      </c>
      <c r="O4" s="31"/>
      <c r="P4" s="32"/>
      <c r="Q4" s="117">
        <f t="shared" si="3"/>
        <v>3.028</v>
      </c>
      <c r="R4" s="32"/>
      <c r="S4" s="78"/>
    </row>
    <row r="5" spans="1:19" s="33" customFormat="1" ht="12.75">
      <c r="A5" s="18">
        <f t="shared" si="4"/>
        <v>3</v>
      </c>
      <c r="B5" s="19" t="s">
        <v>64</v>
      </c>
      <c r="C5" s="20" t="s">
        <v>65</v>
      </c>
      <c r="D5" s="20"/>
      <c r="E5" s="22">
        <v>6.39</v>
      </c>
      <c r="F5" s="23">
        <f t="shared" si="0"/>
        <v>1.9170000000000003</v>
      </c>
      <c r="G5" s="31"/>
      <c r="H5" s="31"/>
      <c r="I5" s="25">
        <f t="shared" si="1"/>
        <v>1.9170000000000003</v>
      </c>
      <c r="J5" s="31"/>
      <c r="K5" s="31"/>
      <c r="L5" s="31"/>
      <c r="M5" s="24">
        <f t="shared" si="2"/>
        <v>0</v>
      </c>
      <c r="N5" s="31">
        <v>1</v>
      </c>
      <c r="O5" s="31"/>
      <c r="P5" s="36"/>
      <c r="Q5" s="117">
        <f t="shared" si="3"/>
        <v>2.9170000000000003</v>
      </c>
      <c r="R5" s="32"/>
      <c r="S5" s="78"/>
    </row>
    <row r="6" spans="1:19" s="33" customFormat="1" ht="24">
      <c r="A6" s="18">
        <f t="shared" si="4"/>
        <v>4</v>
      </c>
      <c r="B6" s="19" t="s">
        <v>42</v>
      </c>
      <c r="C6" s="20" t="s">
        <v>231</v>
      </c>
      <c r="D6" s="20"/>
      <c r="E6" s="22">
        <v>8.1</v>
      </c>
      <c r="F6" s="23">
        <f t="shared" si="0"/>
        <v>2.43</v>
      </c>
      <c r="G6" s="31"/>
      <c r="H6" s="31"/>
      <c r="I6" s="25">
        <f t="shared" si="1"/>
        <v>2.43</v>
      </c>
      <c r="J6" s="24"/>
      <c r="K6" s="24"/>
      <c r="L6" s="24"/>
      <c r="M6" s="24">
        <f t="shared" si="2"/>
        <v>0</v>
      </c>
      <c r="N6" s="31">
        <v>1</v>
      </c>
      <c r="O6" s="31"/>
      <c r="P6" s="32"/>
      <c r="Q6" s="117">
        <f t="shared" si="3"/>
        <v>3.43</v>
      </c>
      <c r="R6" s="32"/>
      <c r="S6" s="78"/>
    </row>
    <row r="7" spans="1:19" s="37" customFormat="1" ht="24">
      <c r="A7" s="18">
        <f t="shared" si="4"/>
        <v>5</v>
      </c>
      <c r="B7" s="19" t="s">
        <v>112</v>
      </c>
      <c r="C7" s="20" t="s">
        <v>231</v>
      </c>
      <c r="D7" s="20"/>
      <c r="E7" s="22">
        <v>7.08</v>
      </c>
      <c r="F7" s="23">
        <f t="shared" si="0"/>
        <v>2.1240000000000006</v>
      </c>
      <c r="G7" s="31"/>
      <c r="H7" s="31"/>
      <c r="I7" s="25">
        <f t="shared" si="1"/>
        <v>2.1240000000000006</v>
      </c>
      <c r="J7" s="31"/>
      <c r="K7" s="31"/>
      <c r="L7" s="31"/>
      <c r="M7" s="24">
        <f t="shared" si="2"/>
        <v>0</v>
      </c>
      <c r="N7" s="31">
        <v>1</v>
      </c>
      <c r="O7" s="31"/>
      <c r="P7" s="32"/>
      <c r="Q7" s="117">
        <f t="shared" si="3"/>
        <v>3.1240000000000006</v>
      </c>
      <c r="R7" s="32"/>
      <c r="S7" s="78"/>
    </row>
    <row r="8" spans="1:19" s="33" customFormat="1" ht="24">
      <c r="A8" s="18">
        <f t="shared" si="4"/>
        <v>6</v>
      </c>
      <c r="B8" s="19" t="s">
        <v>57</v>
      </c>
      <c r="C8" s="20" t="s">
        <v>231</v>
      </c>
      <c r="D8" s="20"/>
      <c r="E8" s="22">
        <v>6.71</v>
      </c>
      <c r="F8" s="23">
        <f t="shared" si="0"/>
        <v>2.0130000000000003</v>
      </c>
      <c r="G8" s="31"/>
      <c r="H8" s="31"/>
      <c r="I8" s="25">
        <f t="shared" si="1"/>
        <v>2.0130000000000003</v>
      </c>
      <c r="J8" s="31"/>
      <c r="K8" s="31"/>
      <c r="L8" s="31"/>
      <c r="M8" s="24">
        <f t="shared" si="2"/>
        <v>0</v>
      </c>
      <c r="N8" s="31">
        <v>1</v>
      </c>
      <c r="O8" s="31"/>
      <c r="P8" s="36"/>
      <c r="Q8" s="117">
        <f t="shared" si="3"/>
        <v>3.0130000000000003</v>
      </c>
      <c r="R8" s="32"/>
      <c r="S8" s="78"/>
    </row>
    <row r="9" spans="1:19" s="33" customFormat="1" ht="24">
      <c r="A9" s="18">
        <f t="shared" si="4"/>
        <v>7</v>
      </c>
      <c r="B9" s="19" t="s">
        <v>196</v>
      </c>
      <c r="C9" s="20" t="s">
        <v>197</v>
      </c>
      <c r="D9" s="20"/>
      <c r="E9" s="22">
        <v>7.55</v>
      </c>
      <c r="F9" s="23">
        <f t="shared" si="0"/>
        <v>2.265</v>
      </c>
      <c r="G9" s="31"/>
      <c r="H9" s="31"/>
      <c r="I9" s="25">
        <f t="shared" si="1"/>
        <v>2.265</v>
      </c>
      <c r="J9" s="31"/>
      <c r="K9" s="31"/>
      <c r="L9" s="31"/>
      <c r="M9" s="24">
        <f t="shared" si="2"/>
        <v>0</v>
      </c>
      <c r="N9" s="31">
        <v>1</v>
      </c>
      <c r="O9" s="31"/>
      <c r="P9" s="32"/>
      <c r="Q9" s="117">
        <f t="shared" si="3"/>
        <v>3.265</v>
      </c>
      <c r="R9" s="32"/>
      <c r="S9" s="78"/>
    </row>
    <row r="10" spans="1:19" s="33" customFormat="1" ht="36">
      <c r="A10" s="18">
        <f t="shared" si="4"/>
        <v>8</v>
      </c>
      <c r="B10" s="19" t="s">
        <v>90</v>
      </c>
      <c r="C10" s="20" t="s">
        <v>31</v>
      </c>
      <c r="D10" s="20" t="s">
        <v>89</v>
      </c>
      <c r="E10" s="22">
        <v>7.05</v>
      </c>
      <c r="F10" s="23">
        <f t="shared" si="0"/>
        <v>2.115</v>
      </c>
      <c r="G10" s="31"/>
      <c r="H10" s="31"/>
      <c r="I10" s="25">
        <f t="shared" si="1"/>
        <v>2.115</v>
      </c>
      <c r="J10" s="31">
        <v>0.6</v>
      </c>
      <c r="K10" s="31"/>
      <c r="L10" s="31"/>
      <c r="M10" s="24">
        <f t="shared" si="2"/>
        <v>0.6</v>
      </c>
      <c r="N10" s="31">
        <v>1</v>
      </c>
      <c r="O10" s="31"/>
      <c r="P10" s="32"/>
      <c r="Q10" s="117">
        <f t="shared" si="3"/>
        <v>3.7150000000000003</v>
      </c>
      <c r="R10" s="32"/>
      <c r="S10" s="78"/>
    </row>
    <row r="11" spans="1:19" s="33" customFormat="1" ht="36">
      <c r="A11" s="18">
        <f t="shared" si="4"/>
        <v>9</v>
      </c>
      <c r="B11" s="19" t="s">
        <v>30</v>
      </c>
      <c r="C11" s="20" t="s">
        <v>31</v>
      </c>
      <c r="D11" s="20" t="s">
        <v>32</v>
      </c>
      <c r="E11" s="22">
        <v>6.82</v>
      </c>
      <c r="F11" s="23">
        <f t="shared" si="0"/>
        <v>2.0460000000000003</v>
      </c>
      <c r="G11" s="31"/>
      <c r="H11" s="31"/>
      <c r="I11" s="25">
        <f t="shared" si="1"/>
        <v>2.0460000000000003</v>
      </c>
      <c r="J11" s="24">
        <v>0.6</v>
      </c>
      <c r="K11" s="27"/>
      <c r="L11" s="24"/>
      <c r="M11" s="24">
        <f t="shared" si="2"/>
        <v>0.6</v>
      </c>
      <c r="N11" s="31">
        <v>1</v>
      </c>
      <c r="O11" s="31"/>
      <c r="P11" s="32"/>
      <c r="Q11" s="117">
        <f t="shared" si="3"/>
        <v>3.6460000000000004</v>
      </c>
      <c r="R11" s="32"/>
      <c r="S11" s="78"/>
    </row>
    <row r="12" spans="1:19" s="33" customFormat="1" ht="36">
      <c r="A12" s="18">
        <f t="shared" si="4"/>
        <v>10</v>
      </c>
      <c r="B12" s="19" t="s">
        <v>111</v>
      </c>
      <c r="C12" s="20" t="s">
        <v>31</v>
      </c>
      <c r="D12" s="20" t="s">
        <v>89</v>
      </c>
      <c r="E12" s="22">
        <v>6.95</v>
      </c>
      <c r="F12" s="23">
        <f t="shared" si="0"/>
        <v>2.0850000000000004</v>
      </c>
      <c r="G12" s="31"/>
      <c r="H12" s="31"/>
      <c r="I12" s="25">
        <f t="shared" si="1"/>
        <v>2.0850000000000004</v>
      </c>
      <c r="J12" s="31"/>
      <c r="K12" s="31"/>
      <c r="L12" s="31"/>
      <c r="M12" s="24">
        <f t="shared" si="2"/>
        <v>0</v>
      </c>
      <c r="N12" s="31">
        <v>1</v>
      </c>
      <c r="O12" s="31"/>
      <c r="P12" s="32"/>
      <c r="Q12" s="117">
        <f t="shared" si="3"/>
        <v>3.0850000000000004</v>
      </c>
      <c r="R12" s="32"/>
      <c r="S12" s="78"/>
    </row>
    <row r="13" spans="1:19" s="33" customFormat="1" ht="36">
      <c r="A13" s="18">
        <f t="shared" si="4"/>
        <v>11</v>
      </c>
      <c r="B13" s="19" t="s">
        <v>210</v>
      </c>
      <c r="C13" s="20" t="s">
        <v>31</v>
      </c>
      <c r="D13" s="20"/>
      <c r="E13" s="22">
        <v>5.91</v>
      </c>
      <c r="F13" s="23">
        <f t="shared" si="0"/>
        <v>1.7730000000000004</v>
      </c>
      <c r="G13" s="31"/>
      <c r="H13" s="31"/>
      <c r="I13" s="25">
        <f t="shared" si="1"/>
        <v>1.7730000000000004</v>
      </c>
      <c r="J13" s="31"/>
      <c r="K13" s="31"/>
      <c r="L13" s="31"/>
      <c r="M13" s="24">
        <f t="shared" si="2"/>
        <v>0</v>
      </c>
      <c r="N13" s="31">
        <v>1</v>
      </c>
      <c r="O13" s="31"/>
      <c r="P13" s="32"/>
      <c r="Q13" s="117">
        <f t="shared" si="3"/>
        <v>2.7730000000000006</v>
      </c>
      <c r="R13" s="32"/>
      <c r="S13" s="78"/>
    </row>
    <row r="14" spans="1:19" s="33" customFormat="1" ht="48">
      <c r="A14" s="18">
        <f t="shared" si="4"/>
        <v>12</v>
      </c>
      <c r="B14" s="19" t="s">
        <v>201</v>
      </c>
      <c r="C14" s="20" t="s">
        <v>234</v>
      </c>
      <c r="D14" s="20" t="s">
        <v>203</v>
      </c>
      <c r="E14" s="22">
        <v>7.04</v>
      </c>
      <c r="F14" s="23">
        <f t="shared" si="0"/>
        <v>2.1120000000000005</v>
      </c>
      <c r="G14" s="31">
        <v>0.5</v>
      </c>
      <c r="H14" s="31"/>
      <c r="I14" s="25">
        <f t="shared" si="1"/>
        <v>2.6120000000000005</v>
      </c>
      <c r="J14" s="31"/>
      <c r="K14" s="31"/>
      <c r="L14" s="31"/>
      <c r="M14" s="24">
        <f t="shared" si="2"/>
        <v>0</v>
      </c>
      <c r="N14" s="31">
        <v>1</v>
      </c>
      <c r="O14" s="31"/>
      <c r="P14" s="32"/>
      <c r="Q14" s="117">
        <f t="shared" si="3"/>
        <v>3.6120000000000005</v>
      </c>
      <c r="R14" s="32"/>
      <c r="S14" s="78"/>
    </row>
    <row r="15" spans="1:19" s="116" customFormat="1" ht="12.75">
      <c r="A15" s="18">
        <f t="shared" si="4"/>
        <v>13</v>
      </c>
      <c r="B15" s="106" t="s">
        <v>59</v>
      </c>
      <c r="C15" s="107" t="s">
        <v>60</v>
      </c>
      <c r="D15" s="107"/>
      <c r="E15" s="108">
        <v>7.5</v>
      </c>
      <c r="F15" s="109">
        <f t="shared" si="0"/>
        <v>2.2500000000000004</v>
      </c>
      <c r="G15" s="101"/>
      <c r="H15" s="101"/>
      <c r="I15" s="110">
        <f t="shared" si="1"/>
        <v>2.2500000000000004</v>
      </c>
      <c r="J15" s="101">
        <v>0.6</v>
      </c>
      <c r="K15" s="101"/>
      <c r="L15" s="101"/>
      <c r="M15" s="111">
        <f t="shared" si="2"/>
        <v>0.6</v>
      </c>
      <c r="N15" s="101">
        <v>1</v>
      </c>
      <c r="O15" s="101"/>
      <c r="P15" s="112"/>
      <c r="Q15" s="113">
        <f t="shared" si="3"/>
        <v>3.8500000000000005</v>
      </c>
      <c r="R15" s="112"/>
      <c r="S15" s="118"/>
    </row>
    <row r="16" spans="1:19" s="33" customFormat="1" ht="12.75">
      <c r="A16" s="18">
        <f t="shared" si="4"/>
        <v>14</v>
      </c>
      <c r="B16" s="19" t="s">
        <v>150</v>
      </c>
      <c r="C16" s="21" t="s">
        <v>60</v>
      </c>
      <c r="D16" s="47"/>
      <c r="E16" s="22">
        <v>6.95</v>
      </c>
      <c r="F16" s="23">
        <f t="shared" si="0"/>
        <v>2.0850000000000004</v>
      </c>
      <c r="G16" s="24"/>
      <c r="H16" s="24"/>
      <c r="I16" s="25">
        <f t="shared" si="1"/>
        <v>2.0850000000000004</v>
      </c>
      <c r="J16" s="24">
        <v>0.6</v>
      </c>
      <c r="K16" s="24"/>
      <c r="L16" s="24"/>
      <c r="M16" s="24">
        <f t="shared" si="2"/>
        <v>0.6</v>
      </c>
      <c r="N16" s="24">
        <v>1</v>
      </c>
      <c r="O16" s="24"/>
      <c r="P16" s="29"/>
      <c r="Q16" s="117">
        <f t="shared" si="3"/>
        <v>3.6850000000000005</v>
      </c>
      <c r="R16" s="32"/>
      <c r="S16" s="78"/>
    </row>
    <row r="17" spans="1:19" s="33" customFormat="1" ht="12.75">
      <c r="A17" s="18">
        <f t="shared" si="4"/>
        <v>15</v>
      </c>
      <c r="B17" s="19" t="s">
        <v>98</v>
      </c>
      <c r="C17" s="20" t="s">
        <v>60</v>
      </c>
      <c r="D17" s="20"/>
      <c r="E17" s="22">
        <v>7.68</v>
      </c>
      <c r="F17" s="23">
        <f t="shared" si="0"/>
        <v>2.3040000000000003</v>
      </c>
      <c r="G17" s="31"/>
      <c r="H17" s="31"/>
      <c r="I17" s="25">
        <f t="shared" si="1"/>
        <v>2.3040000000000003</v>
      </c>
      <c r="J17" s="31">
        <v>0.3</v>
      </c>
      <c r="K17" s="31"/>
      <c r="L17" s="31"/>
      <c r="M17" s="24">
        <f t="shared" si="2"/>
        <v>0.3</v>
      </c>
      <c r="N17" s="31">
        <v>1</v>
      </c>
      <c r="O17" s="31"/>
      <c r="P17" s="32"/>
      <c r="Q17" s="117">
        <f t="shared" si="3"/>
        <v>3.604</v>
      </c>
      <c r="R17" s="32"/>
      <c r="S17" s="78"/>
    </row>
    <row r="18" spans="1:19" s="33" customFormat="1" ht="36">
      <c r="A18" s="18">
        <f t="shared" si="4"/>
        <v>16</v>
      </c>
      <c r="B18" s="19" t="s">
        <v>152</v>
      </c>
      <c r="C18" s="20" t="s">
        <v>60</v>
      </c>
      <c r="D18" s="20" t="s">
        <v>153</v>
      </c>
      <c r="E18" s="22">
        <v>7.01</v>
      </c>
      <c r="F18" s="23">
        <f t="shared" si="0"/>
        <v>2.103</v>
      </c>
      <c r="G18" s="31"/>
      <c r="H18" s="31"/>
      <c r="I18" s="25">
        <f t="shared" si="1"/>
        <v>2.103</v>
      </c>
      <c r="J18" s="31"/>
      <c r="K18" s="31"/>
      <c r="L18" s="31"/>
      <c r="M18" s="24">
        <f t="shared" si="2"/>
        <v>0</v>
      </c>
      <c r="N18" s="31">
        <v>1</v>
      </c>
      <c r="O18" s="31"/>
      <c r="P18" s="32"/>
      <c r="Q18" s="117">
        <f t="shared" si="3"/>
        <v>3.103</v>
      </c>
      <c r="R18" s="32"/>
      <c r="S18" s="78"/>
    </row>
    <row r="19" spans="1:19" s="33" customFormat="1" ht="12.75">
      <c r="A19" s="18">
        <f t="shared" si="4"/>
        <v>17</v>
      </c>
      <c r="B19" s="19" t="s">
        <v>143</v>
      </c>
      <c r="C19" s="20" t="s">
        <v>60</v>
      </c>
      <c r="D19" s="20"/>
      <c r="E19" s="22">
        <v>6.76</v>
      </c>
      <c r="F19" s="23">
        <f t="shared" si="0"/>
        <v>2.028</v>
      </c>
      <c r="G19" s="31"/>
      <c r="H19" s="31"/>
      <c r="I19" s="25">
        <f t="shared" si="1"/>
        <v>2.028</v>
      </c>
      <c r="J19" s="31"/>
      <c r="K19" s="31"/>
      <c r="L19" s="31"/>
      <c r="M19" s="24">
        <f t="shared" si="2"/>
        <v>0</v>
      </c>
      <c r="N19" s="31">
        <v>1</v>
      </c>
      <c r="O19" s="31"/>
      <c r="P19" s="32"/>
      <c r="Q19" s="117">
        <f t="shared" si="3"/>
        <v>3.028</v>
      </c>
      <c r="R19" s="32"/>
      <c r="S19" s="78"/>
    </row>
    <row r="20" spans="1:19" s="33" customFormat="1" ht="24">
      <c r="A20" s="18">
        <f t="shared" si="4"/>
        <v>18</v>
      </c>
      <c r="B20" s="19" t="s">
        <v>160</v>
      </c>
      <c r="C20" s="20" t="s">
        <v>60</v>
      </c>
      <c r="D20" s="20" t="s">
        <v>161</v>
      </c>
      <c r="E20" s="22">
        <v>6.67</v>
      </c>
      <c r="F20" s="23">
        <f t="shared" si="0"/>
        <v>2.0010000000000003</v>
      </c>
      <c r="G20" s="31"/>
      <c r="H20" s="31"/>
      <c r="I20" s="25">
        <f t="shared" si="1"/>
        <v>2.0010000000000003</v>
      </c>
      <c r="J20" s="31"/>
      <c r="K20" s="31"/>
      <c r="L20" s="31"/>
      <c r="M20" s="24">
        <f t="shared" si="2"/>
        <v>0</v>
      </c>
      <c r="N20" s="31">
        <v>1</v>
      </c>
      <c r="O20" s="31"/>
      <c r="P20" s="32"/>
      <c r="Q20" s="117">
        <f t="shared" si="3"/>
        <v>3.0010000000000003</v>
      </c>
      <c r="R20" s="32"/>
      <c r="S20" s="78"/>
    </row>
    <row r="21" spans="1:19" s="116" customFormat="1" ht="24">
      <c r="A21" s="18">
        <f t="shared" si="4"/>
        <v>19</v>
      </c>
      <c r="B21" s="106" t="s">
        <v>35</v>
      </c>
      <c r="C21" s="107" t="s">
        <v>36</v>
      </c>
      <c r="D21" s="107"/>
      <c r="E21" s="108">
        <v>7.87</v>
      </c>
      <c r="F21" s="109">
        <f t="shared" si="0"/>
        <v>2.361</v>
      </c>
      <c r="G21" s="101"/>
      <c r="H21" s="101">
        <v>1</v>
      </c>
      <c r="I21" s="110">
        <f t="shared" si="1"/>
        <v>3.361</v>
      </c>
      <c r="J21" s="111"/>
      <c r="K21" s="111"/>
      <c r="L21" s="111"/>
      <c r="M21" s="111">
        <f t="shared" si="2"/>
        <v>0</v>
      </c>
      <c r="N21" s="101">
        <v>1</v>
      </c>
      <c r="O21" s="101"/>
      <c r="P21" s="112"/>
      <c r="Q21" s="113">
        <f t="shared" si="3"/>
        <v>4.361000000000001</v>
      </c>
      <c r="R21" s="112"/>
      <c r="S21" s="118"/>
    </row>
    <row r="22" spans="1:19" s="33" customFormat="1" ht="24">
      <c r="A22" s="18">
        <f t="shared" si="4"/>
        <v>20</v>
      </c>
      <c r="B22" s="19" t="s">
        <v>82</v>
      </c>
      <c r="C22" s="20" t="s">
        <v>36</v>
      </c>
      <c r="D22" s="20"/>
      <c r="E22" s="22">
        <v>8.07</v>
      </c>
      <c r="F22" s="23">
        <f t="shared" si="0"/>
        <v>2.4210000000000003</v>
      </c>
      <c r="G22" s="31"/>
      <c r="H22" s="31"/>
      <c r="I22" s="25">
        <f t="shared" si="1"/>
        <v>2.4210000000000003</v>
      </c>
      <c r="J22" s="31">
        <v>0.6</v>
      </c>
      <c r="K22" s="31"/>
      <c r="L22" s="31"/>
      <c r="M22" s="24">
        <f t="shared" si="2"/>
        <v>0.6</v>
      </c>
      <c r="N22" s="31">
        <v>1</v>
      </c>
      <c r="O22" s="70"/>
      <c r="P22" s="32"/>
      <c r="Q22" s="117">
        <f t="shared" si="3"/>
        <v>4.021000000000001</v>
      </c>
      <c r="R22" s="32"/>
      <c r="S22" s="78"/>
    </row>
    <row r="23" spans="1:19" s="33" customFormat="1" ht="24">
      <c r="A23" s="18">
        <f t="shared" si="4"/>
        <v>21</v>
      </c>
      <c r="B23" s="19" t="s">
        <v>221</v>
      </c>
      <c r="C23" s="20" t="s">
        <v>36</v>
      </c>
      <c r="D23" s="20" t="s">
        <v>65</v>
      </c>
      <c r="E23" s="22">
        <v>8.88</v>
      </c>
      <c r="F23" s="23">
        <f t="shared" si="0"/>
        <v>2.6640000000000006</v>
      </c>
      <c r="G23" s="31"/>
      <c r="H23" s="31"/>
      <c r="I23" s="25">
        <f t="shared" si="1"/>
        <v>2.6640000000000006</v>
      </c>
      <c r="J23" s="31"/>
      <c r="K23" s="31"/>
      <c r="L23" s="31"/>
      <c r="M23" s="24">
        <f t="shared" si="2"/>
        <v>0</v>
      </c>
      <c r="N23" s="31">
        <v>1</v>
      </c>
      <c r="O23" s="31"/>
      <c r="P23" s="32"/>
      <c r="Q23" s="117">
        <f t="shared" si="3"/>
        <v>3.6640000000000006</v>
      </c>
      <c r="R23" s="32"/>
      <c r="S23" s="78"/>
    </row>
    <row r="24" spans="1:19" s="33" customFormat="1" ht="36">
      <c r="A24" s="18">
        <f t="shared" si="4"/>
        <v>22</v>
      </c>
      <c r="B24" s="19" t="s">
        <v>179</v>
      </c>
      <c r="C24" s="20" t="s">
        <v>36</v>
      </c>
      <c r="D24" s="20" t="s">
        <v>180</v>
      </c>
      <c r="E24" s="22">
        <v>7.04</v>
      </c>
      <c r="F24" s="23">
        <f t="shared" si="0"/>
        <v>2.1120000000000005</v>
      </c>
      <c r="G24" s="31">
        <v>0.5</v>
      </c>
      <c r="H24" s="31"/>
      <c r="I24" s="25">
        <f t="shared" si="1"/>
        <v>2.6120000000000005</v>
      </c>
      <c r="J24" s="31"/>
      <c r="K24" s="31"/>
      <c r="L24" s="31"/>
      <c r="M24" s="24">
        <f t="shared" si="2"/>
        <v>0</v>
      </c>
      <c r="N24" s="31">
        <v>1</v>
      </c>
      <c r="O24" s="31"/>
      <c r="P24" s="32"/>
      <c r="Q24" s="117">
        <f t="shared" si="3"/>
        <v>3.6120000000000005</v>
      </c>
      <c r="R24" s="32"/>
      <c r="S24" s="78"/>
    </row>
    <row r="25" spans="1:19" s="33" customFormat="1" ht="24">
      <c r="A25" s="18">
        <f t="shared" si="4"/>
        <v>23</v>
      </c>
      <c r="B25" s="19" t="s">
        <v>67</v>
      </c>
      <c r="C25" s="20" t="s">
        <v>36</v>
      </c>
      <c r="D25" s="20"/>
      <c r="E25" s="22">
        <v>7.62</v>
      </c>
      <c r="F25" s="23">
        <f t="shared" si="0"/>
        <v>2.2860000000000005</v>
      </c>
      <c r="G25" s="31"/>
      <c r="H25" s="31"/>
      <c r="I25" s="25">
        <f t="shared" si="1"/>
        <v>2.2860000000000005</v>
      </c>
      <c r="J25" s="31">
        <v>0.3</v>
      </c>
      <c r="K25" s="31"/>
      <c r="L25" s="31"/>
      <c r="M25" s="24">
        <f t="shared" si="2"/>
        <v>0.3</v>
      </c>
      <c r="N25" s="31">
        <v>1</v>
      </c>
      <c r="O25" s="31"/>
      <c r="P25" s="32"/>
      <c r="Q25" s="117">
        <f t="shared" si="3"/>
        <v>3.5860000000000003</v>
      </c>
      <c r="R25" s="32"/>
      <c r="S25" s="78"/>
    </row>
    <row r="26" spans="1:19" s="33" customFormat="1" ht="36">
      <c r="A26" s="18">
        <f t="shared" si="4"/>
        <v>24</v>
      </c>
      <c r="B26" s="19" t="s">
        <v>51</v>
      </c>
      <c r="C26" s="20" t="s">
        <v>36</v>
      </c>
      <c r="D26" s="20" t="s">
        <v>52</v>
      </c>
      <c r="E26" s="22">
        <v>6.75</v>
      </c>
      <c r="F26" s="23">
        <f t="shared" si="0"/>
        <v>2.0250000000000004</v>
      </c>
      <c r="G26" s="31">
        <v>0.5</v>
      </c>
      <c r="H26" s="31"/>
      <c r="I26" s="25">
        <f t="shared" si="1"/>
        <v>2.5250000000000004</v>
      </c>
      <c r="J26" s="31"/>
      <c r="K26" s="27"/>
      <c r="L26" s="31"/>
      <c r="M26" s="24">
        <f t="shared" si="2"/>
        <v>0</v>
      </c>
      <c r="N26" s="31">
        <v>1</v>
      </c>
      <c r="O26" s="31"/>
      <c r="P26" s="32"/>
      <c r="Q26" s="117">
        <f t="shared" si="3"/>
        <v>3.5250000000000004</v>
      </c>
      <c r="R26" s="32"/>
      <c r="S26" s="78"/>
    </row>
    <row r="27" spans="1:19" s="33" customFormat="1" ht="12.75">
      <c r="A27" s="18">
        <f t="shared" si="4"/>
        <v>25</v>
      </c>
      <c r="B27" s="19" t="s">
        <v>219</v>
      </c>
      <c r="C27" s="47" t="s">
        <v>36</v>
      </c>
      <c r="D27" s="19"/>
      <c r="E27" s="22">
        <v>8.25</v>
      </c>
      <c r="F27" s="23">
        <f t="shared" si="0"/>
        <v>2.4750000000000005</v>
      </c>
      <c r="G27" s="24"/>
      <c r="H27" s="24"/>
      <c r="I27" s="25">
        <f t="shared" si="1"/>
        <v>2.4750000000000005</v>
      </c>
      <c r="J27" s="24"/>
      <c r="K27" s="24"/>
      <c r="L27" s="24"/>
      <c r="M27" s="24">
        <f t="shared" si="2"/>
        <v>0</v>
      </c>
      <c r="N27" s="24">
        <v>1</v>
      </c>
      <c r="O27" s="24"/>
      <c r="P27" s="29"/>
      <c r="Q27" s="117">
        <f t="shared" si="3"/>
        <v>3.4750000000000005</v>
      </c>
      <c r="R27" s="32"/>
      <c r="S27" s="78"/>
    </row>
    <row r="28" spans="1:19" s="33" customFormat="1" ht="51" customHeight="1">
      <c r="A28" s="18">
        <f t="shared" si="4"/>
        <v>26</v>
      </c>
      <c r="B28" s="19" t="s">
        <v>122</v>
      </c>
      <c r="C28" s="20" t="s">
        <v>36</v>
      </c>
      <c r="D28" s="20" t="s">
        <v>123</v>
      </c>
      <c r="E28" s="22">
        <v>6.51</v>
      </c>
      <c r="F28" s="23">
        <f t="shared" si="0"/>
        <v>1.9530000000000003</v>
      </c>
      <c r="G28" s="31">
        <v>0.5</v>
      </c>
      <c r="H28" s="31"/>
      <c r="I28" s="25">
        <f t="shared" si="1"/>
        <v>2.4530000000000003</v>
      </c>
      <c r="J28" s="31"/>
      <c r="K28" s="31"/>
      <c r="L28" s="31"/>
      <c r="M28" s="24">
        <f t="shared" si="2"/>
        <v>0</v>
      </c>
      <c r="N28" s="31">
        <v>1</v>
      </c>
      <c r="O28" s="31"/>
      <c r="P28" s="32"/>
      <c r="Q28" s="117">
        <f t="shared" si="3"/>
        <v>3.4530000000000003</v>
      </c>
      <c r="R28" s="32"/>
      <c r="S28" s="78"/>
    </row>
    <row r="29" spans="1:19" s="33" customFormat="1" ht="24">
      <c r="A29" s="18">
        <f t="shared" si="4"/>
        <v>27</v>
      </c>
      <c r="B29" s="19" t="s">
        <v>133</v>
      </c>
      <c r="C29" s="20" t="s">
        <v>36</v>
      </c>
      <c r="D29" s="20"/>
      <c r="E29" s="22">
        <v>7.96</v>
      </c>
      <c r="F29" s="23">
        <f t="shared" si="0"/>
        <v>2.3880000000000003</v>
      </c>
      <c r="G29" s="31"/>
      <c r="H29" s="31"/>
      <c r="I29" s="25">
        <f t="shared" si="1"/>
        <v>2.3880000000000003</v>
      </c>
      <c r="J29" s="31"/>
      <c r="K29" s="31"/>
      <c r="L29" s="31"/>
      <c r="M29" s="24">
        <f t="shared" si="2"/>
        <v>0</v>
      </c>
      <c r="N29" s="31">
        <v>1</v>
      </c>
      <c r="O29" s="31"/>
      <c r="P29" s="32"/>
      <c r="Q29" s="117">
        <f t="shared" si="3"/>
        <v>3.3880000000000003</v>
      </c>
      <c r="R29" s="32"/>
      <c r="S29" s="78"/>
    </row>
    <row r="30" spans="1:19" s="33" customFormat="1" ht="24">
      <c r="A30" s="18">
        <f t="shared" si="4"/>
        <v>28</v>
      </c>
      <c r="B30" s="19" t="s">
        <v>44</v>
      </c>
      <c r="C30" s="20" t="s">
        <v>36</v>
      </c>
      <c r="D30" s="20"/>
      <c r="E30" s="22">
        <v>7.94</v>
      </c>
      <c r="F30" s="23">
        <f t="shared" si="0"/>
        <v>2.3820000000000006</v>
      </c>
      <c r="G30" s="31"/>
      <c r="H30" s="31"/>
      <c r="I30" s="25">
        <f t="shared" si="1"/>
        <v>2.3820000000000006</v>
      </c>
      <c r="J30" s="24"/>
      <c r="K30" s="24"/>
      <c r="L30" s="24"/>
      <c r="M30" s="24">
        <f t="shared" si="2"/>
        <v>0</v>
      </c>
      <c r="N30" s="31">
        <v>1</v>
      </c>
      <c r="O30" s="31"/>
      <c r="P30" s="32"/>
      <c r="Q30" s="117">
        <f t="shared" si="3"/>
        <v>3.3820000000000006</v>
      </c>
      <c r="R30" s="32"/>
      <c r="S30" s="78"/>
    </row>
    <row r="31" spans="1:19" s="33" customFormat="1" ht="24">
      <c r="A31" s="18">
        <f t="shared" si="4"/>
        <v>29</v>
      </c>
      <c r="B31" s="19" t="s">
        <v>140</v>
      </c>
      <c r="C31" s="20" t="s">
        <v>36</v>
      </c>
      <c r="D31" s="20"/>
      <c r="E31" s="22">
        <v>6.82</v>
      </c>
      <c r="F31" s="23">
        <f t="shared" si="0"/>
        <v>2.0460000000000003</v>
      </c>
      <c r="G31" s="31"/>
      <c r="H31" s="31"/>
      <c r="I31" s="25">
        <f t="shared" si="1"/>
        <v>2.0460000000000003</v>
      </c>
      <c r="J31" s="31">
        <v>0.3</v>
      </c>
      <c r="K31" s="31"/>
      <c r="L31" s="31"/>
      <c r="M31" s="24">
        <f t="shared" si="2"/>
        <v>0.3</v>
      </c>
      <c r="N31" s="31">
        <v>1</v>
      </c>
      <c r="O31" s="31"/>
      <c r="P31" s="32"/>
      <c r="Q31" s="117">
        <f t="shared" si="3"/>
        <v>3.346</v>
      </c>
      <c r="R31" s="32"/>
      <c r="S31" s="78"/>
    </row>
    <row r="32" spans="1:19" s="33" customFormat="1" ht="24">
      <c r="A32" s="18">
        <f t="shared" si="4"/>
        <v>30</v>
      </c>
      <c r="B32" s="19" t="s">
        <v>102</v>
      </c>
      <c r="C32" s="20" t="s">
        <v>36</v>
      </c>
      <c r="D32" s="20"/>
      <c r="E32" s="22">
        <v>7.14</v>
      </c>
      <c r="F32" s="23">
        <f t="shared" si="0"/>
        <v>2.1420000000000003</v>
      </c>
      <c r="G32" s="31"/>
      <c r="H32" s="31"/>
      <c r="I32" s="25">
        <f t="shared" si="1"/>
        <v>2.1420000000000003</v>
      </c>
      <c r="J32" s="31"/>
      <c r="K32" s="31"/>
      <c r="L32" s="31"/>
      <c r="M32" s="24">
        <f t="shared" si="2"/>
        <v>0</v>
      </c>
      <c r="N32" s="31">
        <v>1</v>
      </c>
      <c r="O32" s="31"/>
      <c r="P32" s="32"/>
      <c r="Q32" s="117">
        <f t="shared" si="3"/>
        <v>3.1420000000000003</v>
      </c>
      <c r="R32" s="32"/>
      <c r="S32" s="78"/>
    </row>
    <row r="33" spans="1:19" s="33" customFormat="1" ht="24">
      <c r="A33" s="18">
        <f t="shared" si="4"/>
        <v>31</v>
      </c>
      <c r="B33" s="19" t="s">
        <v>114</v>
      </c>
      <c r="C33" s="20" t="s">
        <v>36</v>
      </c>
      <c r="D33" s="20"/>
      <c r="E33" s="22">
        <v>7.04</v>
      </c>
      <c r="F33" s="23">
        <f t="shared" si="0"/>
        <v>2.1120000000000005</v>
      </c>
      <c r="G33" s="31"/>
      <c r="H33" s="31"/>
      <c r="I33" s="25">
        <f t="shared" si="1"/>
        <v>2.1120000000000005</v>
      </c>
      <c r="J33" s="31"/>
      <c r="K33" s="31"/>
      <c r="L33" s="31"/>
      <c r="M33" s="24">
        <f t="shared" si="2"/>
        <v>0</v>
      </c>
      <c r="N33" s="31">
        <v>1</v>
      </c>
      <c r="O33" s="31"/>
      <c r="P33" s="32"/>
      <c r="Q33" s="117">
        <f t="shared" si="3"/>
        <v>3.1120000000000005</v>
      </c>
      <c r="R33" s="32"/>
      <c r="S33" s="78"/>
    </row>
    <row r="34" spans="1:19" s="33" customFormat="1" ht="24">
      <c r="A34" s="18">
        <f t="shared" si="4"/>
        <v>32</v>
      </c>
      <c r="B34" s="19" t="s">
        <v>190</v>
      </c>
      <c r="C34" s="20" t="s">
        <v>36</v>
      </c>
      <c r="D34" s="20"/>
      <c r="E34" s="22">
        <v>6.9</v>
      </c>
      <c r="F34" s="23">
        <f t="shared" si="0"/>
        <v>2.0700000000000003</v>
      </c>
      <c r="G34" s="31"/>
      <c r="H34" s="31"/>
      <c r="I34" s="25">
        <f t="shared" si="1"/>
        <v>2.0700000000000003</v>
      </c>
      <c r="J34" s="31"/>
      <c r="K34" s="31"/>
      <c r="L34" s="31"/>
      <c r="M34" s="24">
        <f t="shared" si="2"/>
        <v>0</v>
      </c>
      <c r="N34" s="31">
        <v>1</v>
      </c>
      <c r="O34" s="31"/>
      <c r="P34" s="32"/>
      <c r="Q34" s="117">
        <f t="shared" si="3"/>
        <v>3.0700000000000003</v>
      </c>
      <c r="R34" s="32"/>
      <c r="S34" s="78"/>
    </row>
    <row r="35" spans="1:19" s="33" customFormat="1" ht="24">
      <c r="A35" s="18">
        <f t="shared" si="4"/>
        <v>33</v>
      </c>
      <c r="B35" s="19" t="s">
        <v>50</v>
      </c>
      <c r="C35" s="20" t="s">
        <v>36</v>
      </c>
      <c r="D35" s="20"/>
      <c r="E35" s="22">
        <v>6.88</v>
      </c>
      <c r="F35" s="23">
        <f aca="true" t="shared" si="5" ref="F35:F66">E35*0.3</f>
        <v>2.064</v>
      </c>
      <c r="G35" s="31"/>
      <c r="H35" s="31"/>
      <c r="I35" s="25">
        <f aca="true" t="shared" si="6" ref="I35:I66">F35+G35+H35</f>
        <v>2.064</v>
      </c>
      <c r="J35" s="31"/>
      <c r="K35" s="31"/>
      <c r="L35" s="31"/>
      <c r="M35" s="24">
        <f aca="true" t="shared" si="7" ref="M35:M66">J35+K35+L35</f>
        <v>0</v>
      </c>
      <c r="N35" s="31">
        <v>1</v>
      </c>
      <c r="O35" s="31"/>
      <c r="P35" s="32"/>
      <c r="Q35" s="117">
        <f aca="true" t="shared" si="8" ref="Q35:Q66">I35+M35+N35</f>
        <v>3.064</v>
      </c>
      <c r="R35" s="32"/>
      <c r="S35" s="78"/>
    </row>
    <row r="36" spans="1:19" s="33" customFormat="1" ht="30" customHeight="1">
      <c r="A36" s="18">
        <f aca="true" t="shared" si="9" ref="A36:A67">A35+1</f>
        <v>34</v>
      </c>
      <c r="B36" s="19" t="s">
        <v>145</v>
      </c>
      <c r="C36" s="20" t="s">
        <v>36</v>
      </c>
      <c r="D36" s="20"/>
      <c r="E36" s="22">
        <v>6.88</v>
      </c>
      <c r="F36" s="23">
        <f t="shared" si="5"/>
        <v>2.064</v>
      </c>
      <c r="G36" s="70"/>
      <c r="H36" s="31"/>
      <c r="I36" s="25">
        <f t="shared" si="6"/>
        <v>2.064</v>
      </c>
      <c r="J36" s="31"/>
      <c r="K36" s="31"/>
      <c r="L36" s="31"/>
      <c r="M36" s="24">
        <f t="shared" si="7"/>
        <v>0</v>
      </c>
      <c r="N36" s="31">
        <v>1</v>
      </c>
      <c r="O36" s="31"/>
      <c r="P36" s="32"/>
      <c r="Q36" s="117">
        <f t="shared" si="8"/>
        <v>3.064</v>
      </c>
      <c r="R36" s="32"/>
      <c r="S36" s="78"/>
    </row>
    <row r="37" spans="1:19" s="33" customFormat="1" ht="24">
      <c r="A37" s="18">
        <f t="shared" si="9"/>
        <v>35</v>
      </c>
      <c r="B37" s="19" t="s">
        <v>144</v>
      </c>
      <c r="C37" s="20" t="s">
        <v>36</v>
      </c>
      <c r="D37" s="20"/>
      <c r="E37" s="22">
        <v>6.79</v>
      </c>
      <c r="F37" s="23">
        <f t="shared" si="5"/>
        <v>2.0370000000000004</v>
      </c>
      <c r="G37" s="31"/>
      <c r="H37" s="31"/>
      <c r="I37" s="25">
        <f t="shared" si="6"/>
        <v>2.0370000000000004</v>
      </c>
      <c r="J37" s="31"/>
      <c r="K37" s="31"/>
      <c r="L37" s="31"/>
      <c r="M37" s="24">
        <f t="shared" si="7"/>
        <v>0</v>
      </c>
      <c r="N37" s="31">
        <v>1</v>
      </c>
      <c r="O37" s="31"/>
      <c r="P37" s="32"/>
      <c r="Q37" s="117">
        <f t="shared" si="8"/>
        <v>3.0370000000000004</v>
      </c>
      <c r="R37" s="32"/>
      <c r="S37" s="78"/>
    </row>
    <row r="38" spans="1:19" s="33" customFormat="1" ht="24">
      <c r="A38" s="18">
        <f t="shared" si="9"/>
        <v>36</v>
      </c>
      <c r="B38" s="19" t="s">
        <v>115</v>
      </c>
      <c r="C38" s="20" t="s">
        <v>36</v>
      </c>
      <c r="D38" s="20"/>
      <c r="E38" s="22">
        <v>6.67</v>
      </c>
      <c r="F38" s="23">
        <f t="shared" si="5"/>
        <v>2.0010000000000003</v>
      </c>
      <c r="G38" s="31"/>
      <c r="H38" s="31"/>
      <c r="I38" s="25">
        <f t="shared" si="6"/>
        <v>2.0010000000000003</v>
      </c>
      <c r="J38" s="31"/>
      <c r="K38" s="31"/>
      <c r="L38" s="31"/>
      <c r="M38" s="24">
        <f t="shared" si="7"/>
        <v>0</v>
      </c>
      <c r="N38" s="31">
        <v>1</v>
      </c>
      <c r="O38" s="31"/>
      <c r="P38" s="32"/>
      <c r="Q38" s="117">
        <f t="shared" si="8"/>
        <v>3.0010000000000003</v>
      </c>
      <c r="R38" s="32"/>
      <c r="S38" s="78"/>
    </row>
    <row r="39" spans="1:19" s="33" customFormat="1" ht="24">
      <c r="A39" s="18">
        <f t="shared" si="9"/>
        <v>37</v>
      </c>
      <c r="B39" s="19" t="s">
        <v>184</v>
      </c>
      <c r="C39" s="20" t="s">
        <v>36</v>
      </c>
      <c r="D39" s="20"/>
      <c r="E39" s="22">
        <v>6.36</v>
      </c>
      <c r="F39" s="23">
        <f t="shared" si="5"/>
        <v>1.9080000000000004</v>
      </c>
      <c r="G39" s="31"/>
      <c r="H39" s="31"/>
      <c r="I39" s="25">
        <f t="shared" si="6"/>
        <v>1.9080000000000004</v>
      </c>
      <c r="J39" s="31"/>
      <c r="K39" s="31"/>
      <c r="L39" s="31"/>
      <c r="M39" s="24">
        <f t="shared" si="7"/>
        <v>0</v>
      </c>
      <c r="N39" s="31">
        <v>1</v>
      </c>
      <c r="O39" s="27"/>
      <c r="P39" s="32"/>
      <c r="Q39" s="117">
        <f t="shared" si="8"/>
        <v>2.9080000000000004</v>
      </c>
      <c r="R39" s="32"/>
      <c r="S39" s="78"/>
    </row>
    <row r="40" spans="1:19" s="33" customFormat="1" ht="36">
      <c r="A40" s="18">
        <f t="shared" si="9"/>
        <v>38</v>
      </c>
      <c r="B40" s="19" t="s">
        <v>137</v>
      </c>
      <c r="C40" s="20" t="s">
        <v>36</v>
      </c>
      <c r="D40" s="20" t="s">
        <v>138</v>
      </c>
      <c r="E40" s="22">
        <v>6.21</v>
      </c>
      <c r="F40" s="23">
        <f t="shared" si="5"/>
        <v>1.8630000000000002</v>
      </c>
      <c r="G40" s="31"/>
      <c r="H40" s="31"/>
      <c r="I40" s="25">
        <f t="shared" si="6"/>
        <v>1.8630000000000002</v>
      </c>
      <c r="J40" s="31"/>
      <c r="K40" s="31"/>
      <c r="L40" s="31"/>
      <c r="M40" s="24">
        <f t="shared" si="7"/>
        <v>0</v>
      </c>
      <c r="N40" s="31">
        <v>1</v>
      </c>
      <c r="O40" s="31"/>
      <c r="P40" s="32"/>
      <c r="Q40" s="117">
        <f t="shared" si="8"/>
        <v>2.8630000000000004</v>
      </c>
      <c r="R40" s="32"/>
      <c r="S40" s="78"/>
    </row>
    <row r="41" spans="1:19" s="33" customFormat="1" ht="24">
      <c r="A41" s="18">
        <f t="shared" si="9"/>
        <v>39</v>
      </c>
      <c r="B41" s="19" t="s">
        <v>218</v>
      </c>
      <c r="C41" s="20" t="s">
        <v>49</v>
      </c>
      <c r="D41" s="20" t="s">
        <v>70</v>
      </c>
      <c r="E41" s="22">
        <v>8.04</v>
      </c>
      <c r="F41" s="23">
        <f t="shared" si="5"/>
        <v>2.412</v>
      </c>
      <c r="G41" s="31">
        <v>0.5</v>
      </c>
      <c r="H41" s="31"/>
      <c r="I41" s="25">
        <f t="shared" si="6"/>
        <v>2.912</v>
      </c>
      <c r="J41" s="31">
        <v>1.1</v>
      </c>
      <c r="K41" s="31"/>
      <c r="L41" s="31"/>
      <c r="M41" s="24">
        <f t="shared" si="7"/>
        <v>1.1</v>
      </c>
      <c r="N41" s="31">
        <v>1</v>
      </c>
      <c r="O41" s="31"/>
      <c r="P41" s="32"/>
      <c r="Q41" s="117">
        <f t="shared" si="8"/>
        <v>5.0120000000000005</v>
      </c>
      <c r="R41" s="32"/>
      <c r="S41" s="78"/>
    </row>
    <row r="42" spans="1:19" s="33" customFormat="1" ht="24">
      <c r="A42" s="18">
        <f t="shared" si="9"/>
        <v>40</v>
      </c>
      <c r="B42" s="19" t="s">
        <v>66</v>
      </c>
      <c r="C42" s="20" t="s">
        <v>49</v>
      </c>
      <c r="D42" s="20"/>
      <c r="E42" s="22">
        <v>7.26</v>
      </c>
      <c r="F42" s="23">
        <f t="shared" si="5"/>
        <v>2.1780000000000004</v>
      </c>
      <c r="G42" s="31"/>
      <c r="H42" s="31">
        <v>1</v>
      </c>
      <c r="I42" s="25">
        <f t="shared" si="6"/>
        <v>3.1780000000000004</v>
      </c>
      <c r="J42" s="31"/>
      <c r="K42" s="31"/>
      <c r="L42" s="31"/>
      <c r="M42" s="24">
        <f t="shared" si="7"/>
        <v>0</v>
      </c>
      <c r="N42" s="31">
        <v>1</v>
      </c>
      <c r="O42" s="31"/>
      <c r="P42" s="32"/>
      <c r="Q42" s="117">
        <f t="shared" si="8"/>
        <v>4.178000000000001</v>
      </c>
      <c r="R42" s="32"/>
      <c r="S42" s="78"/>
    </row>
    <row r="43" spans="1:19" s="33" customFormat="1" ht="24">
      <c r="A43" s="18">
        <f t="shared" si="9"/>
        <v>41</v>
      </c>
      <c r="B43" s="19" t="s">
        <v>124</v>
      </c>
      <c r="C43" s="20" t="s">
        <v>49</v>
      </c>
      <c r="D43" s="20"/>
      <c r="E43" s="22">
        <v>9.3</v>
      </c>
      <c r="F43" s="23">
        <f t="shared" si="5"/>
        <v>2.7900000000000005</v>
      </c>
      <c r="G43" s="31"/>
      <c r="H43" s="31"/>
      <c r="I43" s="25">
        <f t="shared" si="6"/>
        <v>2.7900000000000005</v>
      </c>
      <c r="J43" s="31"/>
      <c r="K43" s="31"/>
      <c r="L43" s="31"/>
      <c r="M43" s="24">
        <f t="shared" si="7"/>
        <v>0</v>
      </c>
      <c r="N43" s="31">
        <v>1</v>
      </c>
      <c r="O43" s="31"/>
      <c r="P43" s="32"/>
      <c r="Q43" s="117">
        <f t="shared" si="8"/>
        <v>3.7900000000000005</v>
      </c>
      <c r="R43" s="32"/>
      <c r="S43" s="78"/>
    </row>
    <row r="44" spans="1:19" s="33" customFormat="1" ht="24">
      <c r="A44" s="18">
        <f t="shared" si="9"/>
        <v>42</v>
      </c>
      <c r="B44" s="19" t="s">
        <v>81</v>
      </c>
      <c r="C44" s="20" t="s">
        <v>49</v>
      </c>
      <c r="D44" s="20"/>
      <c r="E44" s="22">
        <v>6.37</v>
      </c>
      <c r="F44" s="23">
        <f t="shared" si="5"/>
        <v>1.9110000000000003</v>
      </c>
      <c r="G44" s="31"/>
      <c r="H44" s="31"/>
      <c r="I44" s="25">
        <f t="shared" si="6"/>
        <v>1.9110000000000003</v>
      </c>
      <c r="J44" s="31">
        <v>0.6</v>
      </c>
      <c r="K44" s="31"/>
      <c r="L44" s="31"/>
      <c r="M44" s="24">
        <f t="shared" si="7"/>
        <v>0.6</v>
      </c>
      <c r="N44" s="31">
        <v>1</v>
      </c>
      <c r="O44" s="31"/>
      <c r="P44" s="32"/>
      <c r="Q44" s="117">
        <f t="shared" si="8"/>
        <v>3.511</v>
      </c>
      <c r="R44" s="32"/>
      <c r="S44" s="78"/>
    </row>
    <row r="45" spans="1:19" s="33" customFormat="1" ht="24">
      <c r="A45" s="18">
        <f t="shared" si="9"/>
        <v>43</v>
      </c>
      <c r="B45" s="19" t="s">
        <v>48</v>
      </c>
      <c r="C45" s="20" t="s">
        <v>49</v>
      </c>
      <c r="D45" s="20"/>
      <c r="E45" s="22">
        <v>8</v>
      </c>
      <c r="F45" s="23">
        <f t="shared" si="5"/>
        <v>2.4000000000000004</v>
      </c>
      <c r="G45" s="31"/>
      <c r="H45" s="31"/>
      <c r="I45" s="25">
        <f t="shared" si="6"/>
        <v>2.4000000000000004</v>
      </c>
      <c r="J45" s="24"/>
      <c r="K45" s="24"/>
      <c r="L45" s="24"/>
      <c r="M45" s="24">
        <f t="shared" si="7"/>
        <v>0</v>
      </c>
      <c r="N45" s="31">
        <v>1</v>
      </c>
      <c r="O45" s="31"/>
      <c r="P45" s="32"/>
      <c r="Q45" s="117">
        <f t="shared" si="8"/>
        <v>3.4000000000000004</v>
      </c>
      <c r="R45" s="29"/>
      <c r="S45" s="100"/>
    </row>
    <row r="46" spans="1:19" s="33" customFormat="1" ht="24">
      <c r="A46" s="18">
        <f t="shared" si="9"/>
        <v>44</v>
      </c>
      <c r="B46" s="19" t="s">
        <v>99</v>
      </c>
      <c r="C46" s="20" t="s">
        <v>49</v>
      </c>
      <c r="D46" s="20"/>
      <c r="E46" s="22">
        <v>7.6</v>
      </c>
      <c r="F46" s="23">
        <f t="shared" si="5"/>
        <v>2.2800000000000002</v>
      </c>
      <c r="G46" s="31"/>
      <c r="H46" s="31"/>
      <c r="I46" s="25">
        <f t="shared" si="6"/>
        <v>2.2800000000000002</v>
      </c>
      <c r="J46" s="31"/>
      <c r="K46" s="31"/>
      <c r="L46" s="31"/>
      <c r="M46" s="24">
        <f t="shared" si="7"/>
        <v>0</v>
      </c>
      <c r="N46" s="31">
        <v>1</v>
      </c>
      <c r="O46" s="31"/>
      <c r="P46" s="32"/>
      <c r="Q46" s="117">
        <f t="shared" si="8"/>
        <v>3.2800000000000002</v>
      </c>
      <c r="R46" s="32"/>
      <c r="S46" s="78"/>
    </row>
    <row r="47" spans="1:19" s="33" customFormat="1" ht="24">
      <c r="A47" s="18">
        <f t="shared" si="9"/>
        <v>45</v>
      </c>
      <c r="B47" s="19" t="s">
        <v>162</v>
      </c>
      <c r="C47" s="20" t="s">
        <v>49</v>
      </c>
      <c r="D47" s="20"/>
      <c r="E47" s="22">
        <v>6.25</v>
      </c>
      <c r="F47" s="23">
        <f t="shared" si="5"/>
        <v>1.8750000000000002</v>
      </c>
      <c r="G47" s="31"/>
      <c r="H47" s="31"/>
      <c r="I47" s="25">
        <f t="shared" si="6"/>
        <v>1.8750000000000002</v>
      </c>
      <c r="J47" s="31">
        <v>0.3</v>
      </c>
      <c r="K47" s="31"/>
      <c r="L47" s="31"/>
      <c r="M47" s="24">
        <f t="shared" si="7"/>
        <v>0.3</v>
      </c>
      <c r="N47" s="31">
        <v>1</v>
      </c>
      <c r="O47" s="31"/>
      <c r="P47" s="32"/>
      <c r="Q47" s="117">
        <f t="shared" si="8"/>
        <v>3.1750000000000003</v>
      </c>
      <c r="R47" s="32"/>
      <c r="S47" s="78"/>
    </row>
    <row r="48" spans="1:19" s="33" customFormat="1" ht="12.75">
      <c r="A48" s="18">
        <f t="shared" si="9"/>
        <v>46</v>
      </c>
      <c r="B48" s="19" t="s">
        <v>85</v>
      </c>
      <c r="C48" s="20" t="s">
        <v>86</v>
      </c>
      <c r="D48" s="20"/>
      <c r="E48" s="22">
        <v>7.42</v>
      </c>
      <c r="F48" s="23">
        <f t="shared" si="5"/>
        <v>2.2260000000000004</v>
      </c>
      <c r="G48" s="31"/>
      <c r="H48" s="31">
        <v>1</v>
      </c>
      <c r="I48" s="25">
        <f t="shared" si="6"/>
        <v>3.2260000000000004</v>
      </c>
      <c r="J48" s="31"/>
      <c r="K48" s="31"/>
      <c r="L48" s="31"/>
      <c r="M48" s="24">
        <f t="shared" si="7"/>
        <v>0</v>
      </c>
      <c r="N48" s="31">
        <v>1</v>
      </c>
      <c r="O48" s="31"/>
      <c r="P48" s="32"/>
      <c r="Q48" s="117">
        <f t="shared" si="8"/>
        <v>4.226000000000001</v>
      </c>
      <c r="R48" s="32"/>
      <c r="S48" s="78"/>
    </row>
    <row r="49" spans="1:19" s="33" customFormat="1" ht="24">
      <c r="A49" s="18">
        <f t="shared" si="9"/>
        <v>47</v>
      </c>
      <c r="B49" s="19" t="s">
        <v>199</v>
      </c>
      <c r="C49" s="20" t="s">
        <v>86</v>
      </c>
      <c r="D49" s="20" t="s">
        <v>36</v>
      </c>
      <c r="E49" s="22">
        <v>6.33</v>
      </c>
      <c r="F49" s="23">
        <f t="shared" si="5"/>
        <v>1.8990000000000002</v>
      </c>
      <c r="G49" s="119">
        <v>0.5</v>
      </c>
      <c r="H49" s="31"/>
      <c r="I49" s="25">
        <f t="shared" si="6"/>
        <v>2.399</v>
      </c>
      <c r="J49" s="31">
        <v>0.6</v>
      </c>
      <c r="K49" s="31"/>
      <c r="L49" s="31"/>
      <c r="M49" s="24">
        <f t="shared" si="7"/>
        <v>0.6</v>
      </c>
      <c r="N49" s="31">
        <v>1</v>
      </c>
      <c r="O49" s="31"/>
      <c r="P49" s="32"/>
      <c r="Q49" s="117">
        <f t="shared" si="8"/>
        <v>3.999</v>
      </c>
      <c r="R49" s="32"/>
      <c r="S49" s="78"/>
    </row>
    <row r="50" spans="1:19" s="33" customFormat="1" ht="12.75">
      <c r="A50" s="18">
        <f t="shared" si="9"/>
        <v>48</v>
      </c>
      <c r="B50" s="19" t="s">
        <v>215</v>
      </c>
      <c r="C50" s="20" t="s">
        <v>86</v>
      </c>
      <c r="D50" s="20"/>
      <c r="E50" s="22">
        <v>7.37</v>
      </c>
      <c r="F50" s="23">
        <f t="shared" si="5"/>
        <v>2.2110000000000003</v>
      </c>
      <c r="G50" s="31"/>
      <c r="H50" s="31"/>
      <c r="I50" s="25">
        <f t="shared" si="6"/>
        <v>2.2110000000000003</v>
      </c>
      <c r="J50" s="31"/>
      <c r="K50" s="31"/>
      <c r="L50" s="31"/>
      <c r="M50" s="24">
        <f t="shared" si="7"/>
        <v>0</v>
      </c>
      <c r="N50" s="31">
        <v>1</v>
      </c>
      <c r="O50" s="31"/>
      <c r="P50" s="32"/>
      <c r="Q50" s="117">
        <f t="shared" si="8"/>
        <v>3.2110000000000003</v>
      </c>
      <c r="R50" s="29"/>
      <c r="S50" s="100"/>
    </row>
    <row r="51" spans="1:19" s="33" customFormat="1" ht="12.75">
      <c r="A51" s="18">
        <f t="shared" si="9"/>
        <v>49</v>
      </c>
      <c r="B51" s="19" t="s">
        <v>139</v>
      </c>
      <c r="C51" s="20" t="s">
        <v>46</v>
      </c>
      <c r="D51" s="20"/>
      <c r="E51" s="22">
        <v>6.77</v>
      </c>
      <c r="F51" s="23">
        <f t="shared" si="5"/>
        <v>2.031</v>
      </c>
      <c r="G51" s="31"/>
      <c r="H51" s="31"/>
      <c r="I51" s="25">
        <f t="shared" si="6"/>
        <v>2.031</v>
      </c>
      <c r="J51" s="31">
        <v>1.1</v>
      </c>
      <c r="K51" s="31"/>
      <c r="L51" s="31"/>
      <c r="M51" s="24">
        <f t="shared" si="7"/>
        <v>1.1</v>
      </c>
      <c r="N51" s="31">
        <v>1</v>
      </c>
      <c r="O51" s="31"/>
      <c r="P51" s="32"/>
      <c r="Q51" s="117">
        <f t="shared" si="8"/>
        <v>4.131</v>
      </c>
      <c r="R51" s="32"/>
      <c r="S51" s="78"/>
    </row>
    <row r="52" spans="1:19" s="33" customFormat="1" ht="24">
      <c r="A52" s="18">
        <f t="shared" si="9"/>
        <v>50</v>
      </c>
      <c r="B52" s="19" t="s">
        <v>45</v>
      </c>
      <c r="C52" s="20" t="s">
        <v>46</v>
      </c>
      <c r="D52" s="20" t="s">
        <v>47</v>
      </c>
      <c r="E52" s="22">
        <v>7</v>
      </c>
      <c r="F52" s="23">
        <f t="shared" si="5"/>
        <v>2.1000000000000005</v>
      </c>
      <c r="G52" s="31"/>
      <c r="H52" s="31">
        <v>1</v>
      </c>
      <c r="I52" s="25">
        <f t="shared" si="6"/>
        <v>3.1000000000000005</v>
      </c>
      <c r="J52" s="24"/>
      <c r="K52" s="24"/>
      <c r="L52" s="24"/>
      <c r="M52" s="24">
        <f t="shared" si="7"/>
        <v>0</v>
      </c>
      <c r="N52" s="31">
        <v>1</v>
      </c>
      <c r="O52" s="31"/>
      <c r="P52" s="32"/>
      <c r="Q52" s="117">
        <f t="shared" si="8"/>
        <v>4.1000000000000005</v>
      </c>
      <c r="R52" s="32"/>
      <c r="S52" s="78"/>
    </row>
    <row r="53" spans="1:19" s="33" customFormat="1" ht="36">
      <c r="A53" s="18">
        <f t="shared" si="9"/>
        <v>51</v>
      </c>
      <c r="B53" s="19" t="s">
        <v>192</v>
      </c>
      <c r="C53" s="20" t="s">
        <v>46</v>
      </c>
      <c r="D53" s="20" t="s">
        <v>153</v>
      </c>
      <c r="E53" s="22">
        <v>6.96</v>
      </c>
      <c r="F53" s="23">
        <f t="shared" si="5"/>
        <v>2.088</v>
      </c>
      <c r="G53" s="31">
        <v>0.5</v>
      </c>
      <c r="H53" s="31"/>
      <c r="I53" s="25">
        <f t="shared" si="6"/>
        <v>2.588</v>
      </c>
      <c r="J53" s="31"/>
      <c r="K53" s="31"/>
      <c r="L53" s="31"/>
      <c r="M53" s="24">
        <f t="shared" si="7"/>
        <v>0</v>
      </c>
      <c r="N53" s="31">
        <v>1</v>
      </c>
      <c r="O53" s="31"/>
      <c r="P53" s="32"/>
      <c r="Q53" s="117">
        <f t="shared" si="8"/>
        <v>3.588</v>
      </c>
      <c r="R53" s="32"/>
      <c r="S53" s="78"/>
    </row>
    <row r="54" spans="1:19" s="33" customFormat="1" ht="36">
      <c r="A54" s="18">
        <f t="shared" si="9"/>
        <v>52</v>
      </c>
      <c r="B54" s="19" t="s">
        <v>104</v>
      </c>
      <c r="C54" s="20" t="s">
        <v>46</v>
      </c>
      <c r="D54" s="20" t="s">
        <v>105</v>
      </c>
      <c r="E54" s="22">
        <v>6.53</v>
      </c>
      <c r="F54" s="23">
        <f t="shared" si="5"/>
        <v>1.9590000000000003</v>
      </c>
      <c r="G54" s="31"/>
      <c r="H54" s="31"/>
      <c r="I54" s="25">
        <f t="shared" si="6"/>
        <v>1.9590000000000003</v>
      </c>
      <c r="J54" s="31">
        <v>0.6</v>
      </c>
      <c r="K54" s="31"/>
      <c r="L54" s="31"/>
      <c r="M54" s="24">
        <f t="shared" si="7"/>
        <v>0.6</v>
      </c>
      <c r="N54" s="31">
        <v>1</v>
      </c>
      <c r="O54" s="31"/>
      <c r="P54" s="32"/>
      <c r="Q54" s="117">
        <f t="shared" si="8"/>
        <v>3.559</v>
      </c>
      <c r="R54" s="32"/>
      <c r="S54" s="78"/>
    </row>
    <row r="55" spans="1:19" s="1" customFormat="1" ht="12.75">
      <c r="A55" s="18">
        <f t="shared" si="9"/>
        <v>53</v>
      </c>
      <c r="B55" s="19" t="s">
        <v>147</v>
      </c>
      <c r="C55" s="20" t="s">
        <v>46</v>
      </c>
      <c r="D55" s="20"/>
      <c r="E55" s="22">
        <v>7.25</v>
      </c>
      <c r="F55" s="23">
        <f t="shared" si="5"/>
        <v>2.1750000000000003</v>
      </c>
      <c r="G55" s="31"/>
      <c r="H55" s="31"/>
      <c r="I55" s="25">
        <f t="shared" si="6"/>
        <v>2.1750000000000003</v>
      </c>
      <c r="J55" s="31">
        <v>0.3</v>
      </c>
      <c r="K55" s="31"/>
      <c r="L55" s="31"/>
      <c r="M55" s="24">
        <f t="shared" si="7"/>
        <v>0.3</v>
      </c>
      <c r="N55" s="31">
        <v>1</v>
      </c>
      <c r="O55" s="31"/>
      <c r="P55" s="32"/>
      <c r="Q55" s="117">
        <f t="shared" si="8"/>
        <v>3.475</v>
      </c>
      <c r="R55" s="32"/>
      <c r="S55" s="78"/>
    </row>
    <row r="56" spans="1:19" s="33" customFormat="1" ht="12.75">
      <c r="A56" s="18">
        <f t="shared" si="9"/>
        <v>54</v>
      </c>
      <c r="B56" s="19" t="s">
        <v>132</v>
      </c>
      <c r="C56" s="20" t="s">
        <v>46</v>
      </c>
      <c r="D56" s="20"/>
      <c r="E56" s="22">
        <v>7.29</v>
      </c>
      <c r="F56" s="23">
        <f t="shared" si="5"/>
        <v>2.1870000000000003</v>
      </c>
      <c r="G56" s="31"/>
      <c r="H56" s="31"/>
      <c r="I56" s="25">
        <f t="shared" si="6"/>
        <v>2.1870000000000003</v>
      </c>
      <c r="J56" s="31"/>
      <c r="K56" s="31"/>
      <c r="L56" s="31"/>
      <c r="M56" s="24">
        <f t="shared" si="7"/>
        <v>0</v>
      </c>
      <c r="N56" s="31">
        <v>1</v>
      </c>
      <c r="O56" s="31"/>
      <c r="P56" s="32"/>
      <c r="Q56" s="117">
        <f t="shared" si="8"/>
        <v>3.1870000000000003</v>
      </c>
      <c r="R56" s="32"/>
      <c r="S56" s="78"/>
    </row>
    <row r="57" spans="1:19" s="1" customFormat="1" ht="12.75">
      <c r="A57" s="18">
        <f t="shared" si="9"/>
        <v>55</v>
      </c>
      <c r="B57" s="19" t="s">
        <v>69</v>
      </c>
      <c r="C57" s="20" t="s">
        <v>46</v>
      </c>
      <c r="D57" s="20" t="s">
        <v>70</v>
      </c>
      <c r="E57" s="22">
        <v>7.164</v>
      </c>
      <c r="F57" s="23">
        <f t="shared" si="5"/>
        <v>2.1492000000000004</v>
      </c>
      <c r="G57" s="31"/>
      <c r="H57" s="31"/>
      <c r="I57" s="25">
        <f t="shared" si="6"/>
        <v>2.1492000000000004</v>
      </c>
      <c r="J57" s="31"/>
      <c r="K57" s="31"/>
      <c r="L57" s="31"/>
      <c r="M57" s="24">
        <f t="shared" si="7"/>
        <v>0</v>
      </c>
      <c r="N57" s="31">
        <v>1</v>
      </c>
      <c r="O57" s="31"/>
      <c r="P57" s="32"/>
      <c r="Q57" s="117">
        <f t="shared" si="8"/>
        <v>3.1492000000000004</v>
      </c>
      <c r="R57" s="32"/>
      <c r="S57" s="78"/>
    </row>
    <row r="58" spans="1:19" s="1" customFormat="1" ht="12.75">
      <c r="A58" s="18">
        <f t="shared" si="9"/>
        <v>56</v>
      </c>
      <c r="B58" s="19" t="s">
        <v>155</v>
      </c>
      <c r="C58" s="20" t="s">
        <v>46</v>
      </c>
      <c r="D58" s="20"/>
      <c r="E58" s="22">
        <v>6.97</v>
      </c>
      <c r="F58" s="23">
        <f t="shared" si="5"/>
        <v>2.091</v>
      </c>
      <c r="G58" s="31"/>
      <c r="H58" s="31"/>
      <c r="I58" s="25">
        <f t="shared" si="6"/>
        <v>2.091</v>
      </c>
      <c r="J58" s="31"/>
      <c r="K58" s="31"/>
      <c r="L58" s="31"/>
      <c r="M58" s="24">
        <f t="shared" si="7"/>
        <v>0</v>
      </c>
      <c r="N58" s="31">
        <v>1</v>
      </c>
      <c r="O58" s="31"/>
      <c r="P58" s="32"/>
      <c r="Q58" s="117">
        <f t="shared" si="8"/>
        <v>3.091</v>
      </c>
      <c r="R58" s="32"/>
      <c r="S58" s="78"/>
    </row>
    <row r="59" spans="1:19" s="1" customFormat="1" ht="12.75">
      <c r="A59" s="18">
        <f t="shared" si="9"/>
        <v>57</v>
      </c>
      <c r="B59" s="19" t="s">
        <v>131</v>
      </c>
      <c r="C59" s="20" t="s">
        <v>46</v>
      </c>
      <c r="D59" s="20"/>
      <c r="E59" s="22">
        <v>6.88</v>
      </c>
      <c r="F59" s="23">
        <f t="shared" si="5"/>
        <v>2.064</v>
      </c>
      <c r="G59" s="31"/>
      <c r="H59" s="31"/>
      <c r="I59" s="25">
        <f t="shared" si="6"/>
        <v>2.064</v>
      </c>
      <c r="J59" s="31"/>
      <c r="K59" s="31"/>
      <c r="L59" s="31"/>
      <c r="M59" s="24">
        <f t="shared" si="7"/>
        <v>0</v>
      </c>
      <c r="N59" s="31">
        <v>1</v>
      </c>
      <c r="O59" s="31"/>
      <c r="P59" s="32"/>
      <c r="Q59" s="117">
        <f t="shared" si="8"/>
        <v>3.064</v>
      </c>
      <c r="R59" s="32"/>
      <c r="S59" s="78"/>
    </row>
    <row r="60" spans="1:19" s="48" customFormat="1" ht="12.75">
      <c r="A60" s="18">
        <f t="shared" si="9"/>
        <v>58</v>
      </c>
      <c r="B60" s="19" t="s">
        <v>167</v>
      </c>
      <c r="C60" s="20" t="s">
        <v>46</v>
      </c>
      <c r="D60" s="20" t="s">
        <v>34</v>
      </c>
      <c r="E60" s="22">
        <v>6.77</v>
      </c>
      <c r="F60" s="23">
        <f t="shared" si="5"/>
        <v>2.031</v>
      </c>
      <c r="G60" s="31"/>
      <c r="H60" s="31"/>
      <c r="I60" s="25">
        <f t="shared" si="6"/>
        <v>2.031</v>
      </c>
      <c r="J60" s="31"/>
      <c r="K60" s="31"/>
      <c r="L60" s="31"/>
      <c r="M60" s="24">
        <f t="shared" si="7"/>
        <v>0</v>
      </c>
      <c r="N60" s="31">
        <v>1</v>
      </c>
      <c r="O60" s="31"/>
      <c r="P60" s="32"/>
      <c r="Q60" s="117">
        <f t="shared" si="8"/>
        <v>3.031</v>
      </c>
      <c r="R60" s="32"/>
      <c r="S60" s="78"/>
    </row>
    <row r="61" spans="1:19" s="48" customFormat="1" ht="12.75">
      <c r="A61" s="18">
        <f t="shared" si="9"/>
        <v>59</v>
      </c>
      <c r="B61" s="19" t="s">
        <v>97</v>
      </c>
      <c r="C61" s="20" t="s">
        <v>46</v>
      </c>
      <c r="D61" s="20" t="s">
        <v>34</v>
      </c>
      <c r="E61" s="22">
        <v>5.59</v>
      </c>
      <c r="F61" s="23">
        <f t="shared" si="5"/>
        <v>1.6770000000000003</v>
      </c>
      <c r="G61" s="31"/>
      <c r="H61" s="31"/>
      <c r="I61" s="25">
        <f t="shared" si="6"/>
        <v>1.6770000000000003</v>
      </c>
      <c r="J61" s="31">
        <v>0.3</v>
      </c>
      <c r="K61" s="31"/>
      <c r="L61" s="31"/>
      <c r="M61" s="24">
        <f t="shared" si="7"/>
        <v>0.3</v>
      </c>
      <c r="N61" s="31">
        <v>1</v>
      </c>
      <c r="O61" s="31"/>
      <c r="P61" s="32"/>
      <c r="Q61" s="117">
        <f t="shared" si="8"/>
        <v>2.9770000000000003</v>
      </c>
      <c r="R61" s="32"/>
      <c r="S61" s="78"/>
    </row>
    <row r="62" spans="1:19" s="33" customFormat="1" ht="36">
      <c r="A62" s="18">
        <f t="shared" si="9"/>
        <v>60</v>
      </c>
      <c r="B62" s="19" t="s">
        <v>223</v>
      </c>
      <c r="C62" s="20" t="s">
        <v>46</v>
      </c>
      <c r="D62" s="20" t="s">
        <v>224</v>
      </c>
      <c r="E62" s="22">
        <v>6.55</v>
      </c>
      <c r="F62" s="23">
        <f t="shared" si="5"/>
        <v>1.9650000000000003</v>
      </c>
      <c r="G62" s="31"/>
      <c r="H62" s="31"/>
      <c r="I62" s="25">
        <f t="shared" si="6"/>
        <v>1.9650000000000003</v>
      </c>
      <c r="J62" s="31"/>
      <c r="K62" s="31"/>
      <c r="L62" s="31"/>
      <c r="M62" s="24">
        <f t="shared" si="7"/>
        <v>0</v>
      </c>
      <c r="N62" s="31">
        <v>1</v>
      </c>
      <c r="O62" s="31"/>
      <c r="P62" s="32"/>
      <c r="Q62" s="117">
        <f t="shared" si="8"/>
        <v>2.9650000000000003</v>
      </c>
      <c r="R62" s="32"/>
      <c r="S62" s="78"/>
    </row>
    <row r="63" spans="1:19" s="33" customFormat="1" ht="48">
      <c r="A63" s="18">
        <f t="shared" si="9"/>
        <v>61</v>
      </c>
      <c r="B63" s="19" t="s">
        <v>61</v>
      </c>
      <c r="C63" s="20" t="s">
        <v>46</v>
      </c>
      <c r="D63" s="20" t="s">
        <v>62</v>
      </c>
      <c r="E63" s="22">
        <v>6.53</v>
      </c>
      <c r="F63" s="23">
        <f t="shared" si="5"/>
        <v>1.9590000000000003</v>
      </c>
      <c r="G63" s="31"/>
      <c r="H63" s="31"/>
      <c r="I63" s="25">
        <f t="shared" si="6"/>
        <v>1.9590000000000003</v>
      </c>
      <c r="J63" s="31"/>
      <c r="K63" s="31"/>
      <c r="L63" s="31"/>
      <c r="M63" s="24">
        <f t="shared" si="7"/>
        <v>0</v>
      </c>
      <c r="N63" s="31">
        <v>1</v>
      </c>
      <c r="O63" s="31"/>
      <c r="P63" s="32"/>
      <c r="Q63" s="117">
        <f t="shared" si="8"/>
        <v>2.9590000000000005</v>
      </c>
      <c r="R63" s="32"/>
      <c r="S63" s="78"/>
    </row>
    <row r="64" spans="1:19" s="33" customFormat="1" ht="21.75" customHeight="1">
      <c r="A64" s="18">
        <f t="shared" si="9"/>
        <v>62</v>
      </c>
      <c r="B64" s="19" t="s">
        <v>177</v>
      </c>
      <c r="C64" s="20" t="s">
        <v>46</v>
      </c>
      <c r="D64" s="20"/>
      <c r="E64" s="22">
        <v>6.4</v>
      </c>
      <c r="F64" s="23">
        <f t="shared" si="5"/>
        <v>1.9200000000000004</v>
      </c>
      <c r="G64" s="31"/>
      <c r="H64" s="31"/>
      <c r="I64" s="25">
        <f t="shared" si="6"/>
        <v>1.9200000000000004</v>
      </c>
      <c r="J64" s="31"/>
      <c r="K64" s="31"/>
      <c r="L64" s="31"/>
      <c r="M64" s="24">
        <f t="shared" si="7"/>
        <v>0</v>
      </c>
      <c r="N64" s="31">
        <v>1</v>
      </c>
      <c r="O64" s="31"/>
      <c r="P64" s="32"/>
      <c r="Q64" s="117">
        <f t="shared" si="8"/>
        <v>2.9200000000000004</v>
      </c>
      <c r="R64" s="32"/>
      <c r="S64" s="78"/>
    </row>
    <row r="65" spans="1:19" s="33" customFormat="1" ht="12.75">
      <c r="A65" s="18">
        <f t="shared" si="9"/>
        <v>63</v>
      </c>
      <c r="B65" s="19" t="s">
        <v>188</v>
      </c>
      <c r="C65" s="20" t="s">
        <v>189</v>
      </c>
      <c r="D65" s="20"/>
      <c r="E65" s="22">
        <v>7</v>
      </c>
      <c r="F65" s="23">
        <f t="shared" si="5"/>
        <v>2.1000000000000005</v>
      </c>
      <c r="G65" s="31"/>
      <c r="H65" s="31"/>
      <c r="I65" s="25">
        <f t="shared" si="6"/>
        <v>2.1000000000000005</v>
      </c>
      <c r="J65" s="31"/>
      <c r="K65" s="31"/>
      <c r="L65" s="31"/>
      <c r="M65" s="24">
        <f t="shared" si="7"/>
        <v>0</v>
      </c>
      <c r="N65" s="31">
        <v>1</v>
      </c>
      <c r="O65" s="31"/>
      <c r="P65" s="32"/>
      <c r="Q65" s="117">
        <f t="shared" si="8"/>
        <v>3.1000000000000005</v>
      </c>
      <c r="R65" s="32"/>
      <c r="S65" s="78"/>
    </row>
    <row r="66" spans="1:19" s="116" customFormat="1" ht="24">
      <c r="A66" s="18">
        <f t="shared" si="9"/>
        <v>64</v>
      </c>
      <c r="B66" s="106" t="s">
        <v>217</v>
      </c>
      <c r="C66" s="107" t="s">
        <v>26</v>
      </c>
      <c r="D66" s="107"/>
      <c r="E66" s="108">
        <v>6.8</v>
      </c>
      <c r="F66" s="109">
        <f t="shared" si="5"/>
        <v>2.04</v>
      </c>
      <c r="G66" s="101"/>
      <c r="H66" s="101"/>
      <c r="I66" s="110">
        <f t="shared" si="6"/>
        <v>2.04</v>
      </c>
      <c r="J66" s="101">
        <v>1.1</v>
      </c>
      <c r="K66" s="101"/>
      <c r="L66" s="101"/>
      <c r="M66" s="111">
        <f t="shared" si="7"/>
        <v>1.1</v>
      </c>
      <c r="N66" s="101">
        <v>1</v>
      </c>
      <c r="O66" s="101"/>
      <c r="P66" s="112"/>
      <c r="Q66" s="113">
        <f t="shared" si="8"/>
        <v>4.140000000000001</v>
      </c>
      <c r="R66" s="112"/>
      <c r="S66" s="118"/>
    </row>
    <row r="67" spans="1:19" s="1" customFormat="1" ht="24">
      <c r="A67" s="18">
        <f t="shared" si="9"/>
        <v>65</v>
      </c>
      <c r="B67" s="19" t="s">
        <v>207</v>
      </c>
      <c r="C67" s="20" t="s">
        <v>26</v>
      </c>
      <c r="D67" s="20"/>
      <c r="E67" s="22">
        <v>6.27</v>
      </c>
      <c r="F67" s="23">
        <f aca="true" t="shared" si="10" ref="F67:F98">E67*0.3</f>
        <v>1.8810000000000002</v>
      </c>
      <c r="G67" s="31"/>
      <c r="H67" s="31">
        <v>1</v>
      </c>
      <c r="I67" s="25">
        <f aca="true" t="shared" si="11" ref="I67:I98">F67+G67+H67</f>
        <v>2.8810000000000002</v>
      </c>
      <c r="J67" s="31"/>
      <c r="K67" s="31"/>
      <c r="L67" s="31"/>
      <c r="M67" s="24">
        <f aca="true" t="shared" si="12" ref="M67:M98">J67+K67+L67</f>
        <v>0</v>
      </c>
      <c r="N67" s="31">
        <v>1</v>
      </c>
      <c r="O67" s="31"/>
      <c r="P67" s="32"/>
      <c r="Q67" s="117">
        <f aca="true" t="shared" si="13" ref="Q67:Q98">I67+M67+N67</f>
        <v>3.8810000000000002</v>
      </c>
      <c r="R67" s="32"/>
      <c r="S67" s="78"/>
    </row>
    <row r="68" spans="1:19" s="1" customFormat="1" ht="48">
      <c r="A68" s="18">
        <f aca="true" t="shared" si="14" ref="A68:A99">A67+1</f>
        <v>66</v>
      </c>
      <c r="B68" s="19" t="s">
        <v>120</v>
      </c>
      <c r="C68" s="20" t="s">
        <v>26</v>
      </c>
      <c r="D68" s="20" t="s">
        <v>121</v>
      </c>
      <c r="E68" s="22">
        <v>7.33</v>
      </c>
      <c r="F68" s="23">
        <f t="shared" si="10"/>
        <v>2.1990000000000003</v>
      </c>
      <c r="G68" s="31"/>
      <c r="H68" s="31"/>
      <c r="I68" s="25">
        <f t="shared" si="11"/>
        <v>2.1990000000000003</v>
      </c>
      <c r="J68" s="31">
        <v>0.3</v>
      </c>
      <c r="K68" s="31"/>
      <c r="L68" s="31"/>
      <c r="M68" s="24">
        <f t="shared" si="12"/>
        <v>0.3</v>
      </c>
      <c r="N68" s="31">
        <v>1</v>
      </c>
      <c r="O68" s="31"/>
      <c r="P68" s="32"/>
      <c r="Q68" s="117">
        <f t="shared" si="13"/>
        <v>3.499</v>
      </c>
      <c r="R68" s="32"/>
      <c r="S68" s="78"/>
    </row>
    <row r="69" spans="1:19" s="33" customFormat="1" ht="24">
      <c r="A69" s="18">
        <f t="shared" si="14"/>
        <v>67</v>
      </c>
      <c r="B69" s="19" t="s">
        <v>208</v>
      </c>
      <c r="C69" s="20" t="s">
        <v>26</v>
      </c>
      <c r="D69" s="20"/>
      <c r="E69" s="22">
        <v>7.07</v>
      </c>
      <c r="F69" s="23">
        <f t="shared" si="10"/>
        <v>2.1210000000000004</v>
      </c>
      <c r="G69" s="31"/>
      <c r="H69" s="31"/>
      <c r="I69" s="25">
        <f t="shared" si="11"/>
        <v>2.1210000000000004</v>
      </c>
      <c r="J69" s="31">
        <v>0.3</v>
      </c>
      <c r="K69" s="31"/>
      <c r="L69" s="31"/>
      <c r="M69" s="24">
        <f t="shared" si="12"/>
        <v>0.3</v>
      </c>
      <c r="N69" s="31">
        <v>1</v>
      </c>
      <c r="O69" s="31"/>
      <c r="P69" s="32"/>
      <c r="Q69" s="117">
        <f t="shared" si="13"/>
        <v>3.4210000000000003</v>
      </c>
      <c r="R69" s="32"/>
      <c r="S69" s="78"/>
    </row>
    <row r="70" spans="1:19" s="33" customFormat="1" ht="24">
      <c r="A70" s="18">
        <f t="shared" si="14"/>
        <v>68</v>
      </c>
      <c r="B70" s="19" t="s">
        <v>71</v>
      </c>
      <c r="C70" s="20" t="s">
        <v>26</v>
      </c>
      <c r="D70" s="21"/>
      <c r="E70" s="22">
        <v>8.02</v>
      </c>
      <c r="F70" s="23">
        <f t="shared" si="10"/>
        <v>2.406</v>
      </c>
      <c r="G70" s="31"/>
      <c r="H70" s="31"/>
      <c r="I70" s="25">
        <f t="shared" si="11"/>
        <v>2.406</v>
      </c>
      <c r="J70" s="31"/>
      <c r="K70" s="31"/>
      <c r="L70" s="31"/>
      <c r="M70" s="24">
        <f t="shared" si="12"/>
        <v>0</v>
      </c>
      <c r="N70" s="31">
        <v>1</v>
      </c>
      <c r="O70" s="31"/>
      <c r="P70" s="32"/>
      <c r="Q70" s="117">
        <f t="shared" si="13"/>
        <v>3.406</v>
      </c>
      <c r="R70" s="32"/>
      <c r="S70" s="78"/>
    </row>
    <row r="71" spans="1:19" s="33" customFormat="1" ht="24">
      <c r="A71" s="18">
        <f t="shared" si="14"/>
        <v>69</v>
      </c>
      <c r="B71" s="19" t="s">
        <v>117</v>
      </c>
      <c r="C71" s="20" t="s">
        <v>26</v>
      </c>
      <c r="D71" s="20" t="s">
        <v>118</v>
      </c>
      <c r="E71" s="22">
        <v>5.98</v>
      </c>
      <c r="F71" s="23">
        <f t="shared" si="10"/>
        <v>1.7940000000000005</v>
      </c>
      <c r="G71" s="31"/>
      <c r="H71" s="31"/>
      <c r="I71" s="25">
        <f t="shared" si="11"/>
        <v>1.7940000000000005</v>
      </c>
      <c r="J71" s="31">
        <v>0.6</v>
      </c>
      <c r="K71" s="31"/>
      <c r="L71" s="31"/>
      <c r="M71" s="24">
        <f t="shared" si="12"/>
        <v>0.6</v>
      </c>
      <c r="N71" s="31">
        <v>1</v>
      </c>
      <c r="O71" s="31"/>
      <c r="P71" s="32"/>
      <c r="Q71" s="117">
        <f t="shared" si="13"/>
        <v>3.3940000000000006</v>
      </c>
      <c r="R71" s="32"/>
      <c r="S71" s="78"/>
    </row>
    <row r="72" spans="1:19" s="33" customFormat="1" ht="24">
      <c r="A72" s="18">
        <f t="shared" si="14"/>
        <v>70</v>
      </c>
      <c r="B72" s="19" t="s">
        <v>183</v>
      </c>
      <c r="C72" s="20" t="s">
        <v>26</v>
      </c>
      <c r="D72" s="20"/>
      <c r="E72" s="22">
        <v>7.31</v>
      </c>
      <c r="F72" s="23">
        <f t="shared" si="10"/>
        <v>2.193</v>
      </c>
      <c r="G72" s="31"/>
      <c r="H72" s="31"/>
      <c r="I72" s="25">
        <f t="shared" si="11"/>
        <v>2.193</v>
      </c>
      <c r="J72" s="31"/>
      <c r="K72" s="31"/>
      <c r="L72" s="31"/>
      <c r="M72" s="24">
        <f t="shared" si="12"/>
        <v>0</v>
      </c>
      <c r="N72" s="31">
        <v>1</v>
      </c>
      <c r="O72" s="31"/>
      <c r="P72" s="32"/>
      <c r="Q72" s="117">
        <f t="shared" si="13"/>
        <v>3.193</v>
      </c>
      <c r="R72" s="32"/>
      <c r="S72" s="78"/>
    </row>
    <row r="73" spans="1:19" s="33" customFormat="1" ht="36">
      <c r="A73" s="18">
        <f t="shared" si="14"/>
        <v>71</v>
      </c>
      <c r="B73" s="19" t="s">
        <v>100</v>
      </c>
      <c r="C73" s="20" t="s">
        <v>26</v>
      </c>
      <c r="D73" s="20" t="s">
        <v>101</v>
      </c>
      <c r="E73" s="22">
        <v>6.84</v>
      </c>
      <c r="F73" s="23">
        <f t="shared" si="10"/>
        <v>2.052</v>
      </c>
      <c r="G73" s="31"/>
      <c r="H73" s="31"/>
      <c r="I73" s="25">
        <f t="shared" si="11"/>
        <v>2.052</v>
      </c>
      <c r="J73" s="31"/>
      <c r="K73" s="31"/>
      <c r="L73" s="31"/>
      <c r="M73" s="24">
        <f t="shared" si="12"/>
        <v>0</v>
      </c>
      <c r="N73" s="31">
        <v>1</v>
      </c>
      <c r="O73" s="31"/>
      <c r="P73" s="32"/>
      <c r="Q73" s="117">
        <f t="shared" si="13"/>
        <v>3.052</v>
      </c>
      <c r="R73" s="32"/>
      <c r="S73" s="78"/>
    </row>
    <row r="74" spans="1:19" s="33" customFormat="1" ht="24">
      <c r="A74" s="18">
        <f t="shared" si="14"/>
        <v>72</v>
      </c>
      <c r="B74" s="19" t="s">
        <v>185</v>
      </c>
      <c r="C74" s="20" t="s">
        <v>26</v>
      </c>
      <c r="D74" s="20"/>
      <c r="E74" s="22">
        <v>6.75</v>
      </c>
      <c r="F74" s="23">
        <f t="shared" si="10"/>
        <v>2.0250000000000004</v>
      </c>
      <c r="G74" s="31"/>
      <c r="H74" s="31"/>
      <c r="I74" s="25">
        <f t="shared" si="11"/>
        <v>2.0250000000000004</v>
      </c>
      <c r="J74" s="31"/>
      <c r="K74" s="31"/>
      <c r="L74" s="31"/>
      <c r="M74" s="24">
        <f t="shared" si="12"/>
        <v>0</v>
      </c>
      <c r="N74" s="31">
        <v>1</v>
      </c>
      <c r="O74" s="31"/>
      <c r="P74" s="32"/>
      <c r="Q74" s="117">
        <f t="shared" si="13"/>
        <v>3.0250000000000004</v>
      </c>
      <c r="R74" s="32"/>
      <c r="S74" s="78"/>
    </row>
    <row r="75" spans="1:19" s="33" customFormat="1" ht="24">
      <c r="A75" s="18">
        <f t="shared" si="14"/>
        <v>73</v>
      </c>
      <c r="B75" s="19" t="s">
        <v>25</v>
      </c>
      <c r="C75" s="20" t="s">
        <v>26</v>
      </c>
      <c r="D75" s="21"/>
      <c r="E75" s="22">
        <v>6.73</v>
      </c>
      <c r="F75" s="23">
        <f t="shared" si="10"/>
        <v>2.0190000000000006</v>
      </c>
      <c r="G75" s="24"/>
      <c r="H75" s="24"/>
      <c r="I75" s="25">
        <f t="shared" si="11"/>
        <v>2.0190000000000006</v>
      </c>
      <c r="J75" s="24"/>
      <c r="K75" s="27"/>
      <c r="L75" s="24"/>
      <c r="M75" s="24">
        <f t="shared" si="12"/>
        <v>0</v>
      </c>
      <c r="N75" s="24">
        <v>1</v>
      </c>
      <c r="O75" s="24"/>
      <c r="P75" s="29"/>
      <c r="Q75" s="117">
        <f t="shared" si="13"/>
        <v>3.0190000000000006</v>
      </c>
      <c r="R75" s="32"/>
      <c r="S75" s="78"/>
    </row>
    <row r="76" spans="1:19" s="33" customFormat="1" ht="24">
      <c r="A76" s="18">
        <f t="shared" si="14"/>
        <v>74</v>
      </c>
      <c r="B76" s="19" t="s">
        <v>168</v>
      </c>
      <c r="C76" s="20" t="s">
        <v>26</v>
      </c>
      <c r="D76" s="20"/>
      <c r="E76" s="22">
        <v>6.72</v>
      </c>
      <c r="F76" s="23">
        <f t="shared" si="10"/>
        <v>2.016</v>
      </c>
      <c r="G76" s="31"/>
      <c r="H76" s="31"/>
      <c r="I76" s="25">
        <f t="shared" si="11"/>
        <v>2.016</v>
      </c>
      <c r="J76" s="31"/>
      <c r="K76" s="31"/>
      <c r="L76" s="31"/>
      <c r="M76" s="24">
        <f t="shared" si="12"/>
        <v>0</v>
      </c>
      <c r="N76" s="31">
        <v>1</v>
      </c>
      <c r="O76" s="31"/>
      <c r="P76" s="32"/>
      <c r="Q76" s="117">
        <f t="shared" si="13"/>
        <v>3.016</v>
      </c>
      <c r="R76" s="32"/>
      <c r="S76" s="78"/>
    </row>
    <row r="77" spans="1:19" s="33" customFormat="1" ht="36">
      <c r="A77" s="18">
        <f t="shared" si="14"/>
        <v>75</v>
      </c>
      <c r="B77" s="19" t="s">
        <v>129</v>
      </c>
      <c r="C77" s="20" t="s">
        <v>26</v>
      </c>
      <c r="D77" s="46" t="s">
        <v>130</v>
      </c>
      <c r="E77" s="22">
        <v>6.72</v>
      </c>
      <c r="F77" s="23">
        <f t="shared" si="10"/>
        <v>2.016</v>
      </c>
      <c r="G77" s="31"/>
      <c r="H77" s="31"/>
      <c r="I77" s="25">
        <f t="shared" si="11"/>
        <v>2.016</v>
      </c>
      <c r="J77" s="31"/>
      <c r="K77" s="31"/>
      <c r="L77" s="31"/>
      <c r="M77" s="24">
        <f t="shared" si="12"/>
        <v>0</v>
      </c>
      <c r="N77" s="31">
        <v>1</v>
      </c>
      <c r="O77" s="31"/>
      <c r="P77" s="32"/>
      <c r="Q77" s="117">
        <f t="shared" si="13"/>
        <v>3.016</v>
      </c>
      <c r="R77" s="32"/>
      <c r="S77" s="78"/>
    </row>
    <row r="78" spans="1:19" s="33" customFormat="1" ht="24">
      <c r="A78" s="18">
        <f t="shared" si="14"/>
        <v>76</v>
      </c>
      <c r="B78" s="19" t="s">
        <v>163</v>
      </c>
      <c r="C78" s="20" t="s">
        <v>26</v>
      </c>
      <c r="D78" s="20"/>
      <c r="E78" s="22">
        <v>6.57</v>
      </c>
      <c r="F78" s="23">
        <f t="shared" si="10"/>
        <v>1.9710000000000003</v>
      </c>
      <c r="G78" s="31"/>
      <c r="H78" s="31"/>
      <c r="I78" s="25">
        <f t="shared" si="11"/>
        <v>1.9710000000000003</v>
      </c>
      <c r="J78" s="31"/>
      <c r="K78" s="31"/>
      <c r="L78" s="31"/>
      <c r="M78" s="24">
        <f t="shared" si="12"/>
        <v>0</v>
      </c>
      <c r="N78" s="31">
        <v>1</v>
      </c>
      <c r="O78" s="31"/>
      <c r="P78" s="32"/>
      <c r="Q78" s="117">
        <f t="shared" si="13"/>
        <v>2.971</v>
      </c>
      <c r="R78" s="32"/>
      <c r="S78" s="78"/>
    </row>
    <row r="79" spans="1:19" s="33" customFormat="1" ht="24">
      <c r="A79" s="18">
        <f t="shared" si="14"/>
        <v>77</v>
      </c>
      <c r="B79" s="19" t="s">
        <v>134</v>
      </c>
      <c r="C79" s="20" t="s">
        <v>26</v>
      </c>
      <c r="D79" s="20"/>
      <c r="E79" s="22">
        <v>6.5</v>
      </c>
      <c r="F79" s="23">
        <f t="shared" si="10"/>
        <v>1.9500000000000002</v>
      </c>
      <c r="G79" s="31"/>
      <c r="H79" s="31"/>
      <c r="I79" s="25">
        <f t="shared" si="11"/>
        <v>1.9500000000000002</v>
      </c>
      <c r="J79" s="31"/>
      <c r="K79" s="31"/>
      <c r="L79" s="31"/>
      <c r="M79" s="24">
        <f t="shared" si="12"/>
        <v>0</v>
      </c>
      <c r="N79" s="31">
        <v>1</v>
      </c>
      <c r="O79" s="31"/>
      <c r="P79" s="32"/>
      <c r="Q79" s="117">
        <f t="shared" si="13"/>
        <v>2.95</v>
      </c>
      <c r="R79" s="32"/>
      <c r="S79" s="78"/>
    </row>
    <row r="80" spans="1:19" s="33" customFormat="1" ht="12.75">
      <c r="A80" s="18">
        <f t="shared" si="14"/>
        <v>78</v>
      </c>
      <c r="B80" s="19" t="s">
        <v>87</v>
      </c>
      <c r="C80" s="20" t="s">
        <v>41</v>
      </c>
      <c r="D80" s="20"/>
      <c r="E80" s="22">
        <v>7.04</v>
      </c>
      <c r="F80" s="23">
        <f t="shared" si="10"/>
        <v>2.1120000000000005</v>
      </c>
      <c r="G80" s="31">
        <v>0.5</v>
      </c>
      <c r="H80" s="31"/>
      <c r="I80" s="25">
        <f t="shared" si="11"/>
        <v>2.6120000000000005</v>
      </c>
      <c r="J80" s="31">
        <v>0.6</v>
      </c>
      <c r="K80" s="31"/>
      <c r="L80" s="31"/>
      <c r="M80" s="24">
        <f t="shared" si="12"/>
        <v>0.6</v>
      </c>
      <c r="N80" s="31">
        <v>1</v>
      </c>
      <c r="O80" s="31"/>
      <c r="P80" s="32"/>
      <c r="Q80" s="117">
        <f t="shared" si="13"/>
        <v>4.212000000000001</v>
      </c>
      <c r="R80" s="32"/>
      <c r="S80" s="78"/>
    </row>
    <row r="81" spans="1:19" s="33" customFormat="1" ht="12.75">
      <c r="A81" s="18">
        <f t="shared" si="14"/>
        <v>79</v>
      </c>
      <c r="B81" s="19" t="s">
        <v>40</v>
      </c>
      <c r="C81" s="20" t="s">
        <v>41</v>
      </c>
      <c r="D81" s="20"/>
      <c r="E81" s="22">
        <v>7.89</v>
      </c>
      <c r="F81" s="23">
        <f t="shared" si="10"/>
        <v>2.3670000000000004</v>
      </c>
      <c r="G81" s="31">
        <v>0.5</v>
      </c>
      <c r="H81" s="31"/>
      <c r="I81" s="25">
        <f t="shared" si="11"/>
        <v>2.8670000000000004</v>
      </c>
      <c r="J81" s="24"/>
      <c r="K81" s="24"/>
      <c r="L81" s="24"/>
      <c r="M81" s="24">
        <f t="shared" si="12"/>
        <v>0</v>
      </c>
      <c r="N81" s="31">
        <v>1</v>
      </c>
      <c r="O81" s="31"/>
      <c r="P81" s="32"/>
      <c r="Q81" s="117">
        <f t="shared" si="13"/>
        <v>3.8670000000000004</v>
      </c>
      <c r="R81" s="32"/>
      <c r="S81" s="78"/>
    </row>
    <row r="82" spans="1:19" s="33" customFormat="1" ht="24">
      <c r="A82" s="18">
        <f t="shared" si="14"/>
        <v>80</v>
      </c>
      <c r="B82" s="19" t="s">
        <v>164</v>
      </c>
      <c r="C82" s="20" t="s">
        <v>41</v>
      </c>
      <c r="D82" s="20" t="s">
        <v>26</v>
      </c>
      <c r="E82" s="22">
        <v>6</v>
      </c>
      <c r="F82" s="23">
        <f t="shared" si="10"/>
        <v>1.8000000000000003</v>
      </c>
      <c r="G82" s="31">
        <v>0.5</v>
      </c>
      <c r="H82" s="31"/>
      <c r="I82" s="25">
        <f t="shared" si="11"/>
        <v>2.3000000000000003</v>
      </c>
      <c r="J82" s="31">
        <v>0.3</v>
      </c>
      <c r="K82" s="31"/>
      <c r="L82" s="31"/>
      <c r="M82" s="24">
        <f t="shared" si="12"/>
        <v>0.3</v>
      </c>
      <c r="N82" s="31">
        <v>1</v>
      </c>
      <c r="O82" s="31"/>
      <c r="P82" s="32"/>
      <c r="Q82" s="117">
        <f t="shared" si="13"/>
        <v>3.6</v>
      </c>
      <c r="R82" s="32"/>
      <c r="S82" s="78"/>
    </row>
    <row r="83" spans="1:19" s="33" customFormat="1" ht="12.75">
      <c r="A83" s="18">
        <f t="shared" si="14"/>
        <v>81</v>
      </c>
      <c r="B83" s="19" t="s">
        <v>135</v>
      </c>
      <c r="C83" s="20" t="s">
        <v>41</v>
      </c>
      <c r="D83" s="20" t="s">
        <v>136</v>
      </c>
      <c r="E83" s="22">
        <v>7</v>
      </c>
      <c r="F83" s="23">
        <f t="shared" si="10"/>
        <v>2.1000000000000005</v>
      </c>
      <c r="G83" s="31"/>
      <c r="H83" s="31"/>
      <c r="I83" s="25">
        <f t="shared" si="11"/>
        <v>2.1000000000000005</v>
      </c>
      <c r="J83" s="31">
        <v>0.3</v>
      </c>
      <c r="K83" s="31"/>
      <c r="L83" s="31"/>
      <c r="M83" s="24">
        <f t="shared" si="12"/>
        <v>0.3</v>
      </c>
      <c r="N83" s="31">
        <v>1</v>
      </c>
      <c r="O83" s="31"/>
      <c r="P83" s="32"/>
      <c r="Q83" s="117">
        <f t="shared" si="13"/>
        <v>3.4000000000000004</v>
      </c>
      <c r="R83" s="32"/>
      <c r="S83" s="78"/>
    </row>
    <row r="84" spans="1:19" s="33" customFormat="1" ht="24">
      <c r="A84" s="18">
        <f t="shared" si="14"/>
        <v>82</v>
      </c>
      <c r="B84" s="19" t="s">
        <v>181</v>
      </c>
      <c r="C84" s="20" t="s">
        <v>41</v>
      </c>
      <c r="D84" s="20" t="s">
        <v>182</v>
      </c>
      <c r="E84" s="22">
        <v>6.32</v>
      </c>
      <c r="F84" s="23">
        <f t="shared" si="10"/>
        <v>1.8960000000000004</v>
      </c>
      <c r="G84" s="31">
        <v>0.5</v>
      </c>
      <c r="H84" s="31"/>
      <c r="I84" s="25">
        <f t="shared" si="11"/>
        <v>2.3960000000000004</v>
      </c>
      <c r="J84" s="31"/>
      <c r="K84" s="31"/>
      <c r="L84" s="31"/>
      <c r="M84" s="24">
        <f t="shared" si="12"/>
        <v>0</v>
      </c>
      <c r="N84" s="31">
        <v>1</v>
      </c>
      <c r="O84" s="31"/>
      <c r="P84" s="32"/>
      <c r="Q84" s="117">
        <f t="shared" si="13"/>
        <v>3.3960000000000004</v>
      </c>
      <c r="R84" s="32"/>
      <c r="S84" s="78"/>
    </row>
    <row r="85" spans="1:19" s="33" customFormat="1" ht="12.75">
      <c r="A85" s="18">
        <f t="shared" si="14"/>
        <v>83</v>
      </c>
      <c r="B85" s="19" t="s">
        <v>149</v>
      </c>
      <c r="C85" s="20" t="s">
        <v>41</v>
      </c>
      <c r="D85" s="20"/>
      <c r="E85" s="22">
        <v>7.58</v>
      </c>
      <c r="F85" s="23">
        <f t="shared" si="10"/>
        <v>2.2740000000000005</v>
      </c>
      <c r="G85" s="31"/>
      <c r="H85" s="31"/>
      <c r="I85" s="25">
        <f t="shared" si="11"/>
        <v>2.2740000000000005</v>
      </c>
      <c r="J85" s="31"/>
      <c r="K85" s="31"/>
      <c r="L85" s="31"/>
      <c r="M85" s="24">
        <f t="shared" si="12"/>
        <v>0</v>
      </c>
      <c r="N85" s="31">
        <v>1</v>
      </c>
      <c r="O85" s="31"/>
      <c r="P85" s="32"/>
      <c r="Q85" s="117">
        <f t="shared" si="13"/>
        <v>3.2740000000000005</v>
      </c>
      <c r="R85" s="29"/>
      <c r="S85" s="78"/>
    </row>
    <row r="86" spans="1:19" s="33" customFormat="1" ht="12.75">
      <c r="A86" s="18">
        <f t="shared" si="14"/>
        <v>84</v>
      </c>
      <c r="B86" s="19" t="s">
        <v>159</v>
      </c>
      <c r="C86" s="20" t="s">
        <v>41</v>
      </c>
      <c r="D86" s="20"/>
      <c r="E86" s="22">
        <v>7.51</v>
      </c>
      <c r="F86" s="23">
        <f t="shared" si="10"/>
        <v>2.253</v>
      </c>
      <c r="G86" s="31"/>
      <c r="H86" s="31"/>
      <c r="I86" s="25">
        <f t="shared" si="11"/>
        <v>2.253</v>
      </c>
      <c r="J86" s="31"/>
      <c r="K86" s="31"/>
      <c r="L86" s="31"/>
      <c r="M86" s="24">
        <f t="shared" si="12"/>
        <v>0</v>
      </c>
      <c r="N86" s="31">
        <v>1</v>
      </c>
      <c r="O86" s="31"/>
      <c r="P86" s="32"/>
      <c r="Q86" s="117">
        <f t="shared" si="13"/>
        <v>3.253</v>
      </c>
      <c r="R86" s="32"/>
      <c r="S86" s="78"/>
    </row>
    <row r="87" spans="1:19" s="33" customFormat="1" ht="12.75">
      <c r="A87" s="18">
        <f t="shared" si="14"/>
        <v>85</v>
      </c>
      <c r="B87" s="19" t="s">
        <v>193</v>
      </c>
      <c r="C87" s="47" t="s">
        <v>41</v>
      </c>
      <c r="D87" s="21"/>
      <c r="E87" s="22">
        <v>7.08</v>
      </c>
      <c r="F87" s="23">
        <f t="shared" si="10"/>
        <v>2.1240000000000006</v>
      </c>
      <c r="G87" s="31"/>
      <c r="H87" s="24"/>
      <c r="I87" s="25">
        <f t="shared" si="11"/>
        <v>2.1240000000000006</v>
      </c>
      <c r="J87" s="24"/>
      <c r="K87" s="24"/>
      <c r="L87" s="24"/>
      <c r="M87" s="24">
        <f t="shared" si="12"/>
        <v>0</v>
      </c>
      <c r="N87" s="24">
        <v>1</v>
      </c>
      <c r="O87" s="24"/>
      <c r="P87" s="29"/>
      <c r="Q87" s="117">
        <f t="shared" si="13"/>
        <v>3.1240000000000006</v>
      </c>
      <c r="R87" s="32"/>
      <c r="S87" s="78"/>
    </row>
    <row r="88" spans="1:19" s="33" customFormat="1" ht="12.75">
      <c r="A88" s="18">
        <f t="shared" si="14"/>
        <v>86</v>
      </c>
      <c r="B88" s="19" t="s">
        <v>141</v>
      </c>
      <c r="C88" s="20" t="s">
        <v>41</v>
      </c>
      <c r="D88" s="20"/>
      <c r="E88" s="22">
        <v>6.2</v>
      </c>
      <c r="F88" s="23">
        <f t="shared" si="10"/>
        <v>1.8600000000000003</v>
      </c>
      <c r="G88" s="31"/>
      <c r="H88" s="31"/>
      <c r="I88" s="25">
        <f t="shared" si="11"/>
        <v>1.8600000000000003</v>
      </c>
      <c r="J88" s="31"/>
      <c r="K88" s="31"/>
      <c r="L88" s="31"/>
      <c r="M88" s="24">
        <f t="shared" si="12"/>
        <v>0</v>
      </c>
      <c r="N88" s="31">
        <v>1</v>
      </c>
      <c r="O88" s="31"/>
      <c r="P88" s="32"/>
      <c r="Q88" s="117">
        <f t="shared" si="13"/>
        <v>2.8600000000000003</v>
      </c>
      <c r="R88" s="32"/>
      <c r="S88" s="78"/>
    </row>
    <row r="89" spans="1:19" s="131" customFormat="1" ht="12.75">
      <c r="A89" s="120">
        <f t="shared" si="14"/>
        <v>87</v>
      </c>
      <c r="B89" s="121" t="s">
        <v>126</v>
      </c>
      <c r="C89" s="122" t="s">
        <v>127</v>
      </c>
      <c r="D89" s="122" t="s">
        <v>128</v>
      </c>
      <c r="E89" s="123">
        <v>7.82</v>
      </c>
      <c r="F89" s="124">
        <f t="shared" si="10"/>
        <v>2.3460000000000005</v>
      </c>
      <c r="G89" s="125">
        <v>0.5</v>
      </c>
      <c r="H89" s="125"/>
      <c r="I89" s="126">
        <f t="shared" si="11"/>
        <v>2.8460000000000005</v>
      </c>
      <c r="J89" s="125"/>
      <c r="K89" s="125"/>
      <c r="L89" s="125"/>
      <c r="M89" s="127">
        <f t="shared" si="12"/>
        <v>0</v>
      </c>
      <c r="N89" s="125">
        <v>1</v>
      </c>
      <c r="O89" s="125"/>
      <c r="P89" s="128"/>
      <c r="Q89" s="129">
        <f t="shared" si="13"/>
        <v>3.8460000000000005</v>
      </c>
      <c r="R89" s="128"/>
      <c r="S89" s="130"/>
    </row>
    <row r="90" spans="1:19" s="116" customFormat="1" ht="12.75">
      <c r="A90" s="132">
        <f t="shared" si="14"/>
        <v>88</v>
      </c>
      <c r="B90" s="106" t="s">
        <v>165</v>
      </c>
      <c r="C90" s="107" t="s">
        <v>127</v>
      </c>
      <c r="D90" s="107"/>
      <c r="E90" s="108">
        <v>6.55</v>
      </c>
      <c r="F90" s="109">
        <f t="shared" si="10"/>
        <v>1.9650000000000003</v>
      </c>
      <c r="G90" s="101"/>
      <c r="H90" s="101"/>
      <c r="I90" s="110">
        <f t="shared" si="11"/>
        <v>1.9650000000000003</v>
      </c>
      <c r="J90" s="101">
        <v>0.3</v>
      </c>
      <c r="K90" s="101"/>
      <c r="L90" s="101"/>
      <c r="M90" s="111">
        <f t="shared" si="12"/>
        <v>0.3</v>
      </c>
      <c r="N90" s="101">
        <v>1</v>
      </c>
      <c r="O90" s="101"/>
      <c r="P90" s="112"/>
      <c r="Q90" s="113">
        <f t="shared" si="13"/>
        <v>3.265</v>
      </c>
      <c r="R90" s="112"/>
      <c r="S90" s="118"/>
    </row>
    <row r="91" spans="1:19" s="33" customFormat="1" ht="12.75">
      <c r="A91" s="18">
        <f t="shared" si="14"/>
        <v>89</v>
      </c>
      <c r="B91" s="19" t="s">
        <v>169</v>
      </c>
      <c r="C91" s="20" t="s">
        <v>127</v>
      </c>
      <c r="D91" s="20" t="s">
        <v>70</v>
      </c>
      <c r="E91" s="22">
        <v>7.46</v>
      </c>
      <c r="F91" s="23">
        <f t="shared" si="10"/>
        <v>2.2380000000000004</v>
      </c>
      <c r="G91" s="31"/>
      <c r="H91" s="31"/>
      <c r="I91" s="25">
        <f t="shared" si="11"/>
        <v>2.2380000000000004</v>
      </c>
      <c r="J91" s="31"/>
      <c r="K91" s="31"/>
      <c r="L91" s="31"/>
      <c r="M91" s="24">
        <f t="shared" si="12"/>
        <v>0</v>
      </c>
      <c r="N91" s="31">
        <v>1</v>
      </c>
      <c r="O91" s="31"/>
      <c r="P91" s="32"/>
      <c r="Q91" s="117">
        <f t="shared" si="13"/>
        <v>3.2380000000000004</v>
      </c>
      <c r="R91" s="32"/>
      <c r="S91" s="78"/>
    </row>
    <row r="92" spans="1:19" s="116" customFormat="1" ht="24">
      <c r="A92" s="132">
        <f t="shared" si="14"/>
        <v>90</v>
      </c>
      <c r="B92" s="106" t="s">
        <v>79</v>
      </c>
      <c r="C92" s="107" t="s">
        <v>174</v>
      </c>
      <c r="D92" s="107"/>
      <c r="E92" s="108">
        <v>7.23</v>
      </c>
      <c r="F92" s="109">
        <f t="shared" si="10"/>
        <v>2.1690000000000005</v>
      </c>
      <c r="G92" s="101"/>
      <c r="H92" s="101"/>
      <c r="I92" s="110">
        <f t="shared" si="11"/>
        <v>2.1690000000000005</v>
      </c>
      <c r="J92" s="101">
        <v>0.6</v>
      </c>
      <c r="K92" s="101"/>
      <c r="L92" s="101"/>
      <c r="M92" s="111">
        <f t="shared" si="12"/>
        <v>0.6</v>
      </c>
      <c r="N92" s="101">
        <v>1</v>
      </c>
      <c r="O92" s="101"/>
      <c r="P92" s="112"/>
      <c r="Q92" s="113">
        <f t="shared" si="13"/>
        <v>3.7690000000000006</v>
      </c>
      <c r="R92" s="112"/>
      <c r="S92" s="118"/>
    </row>
    <row r="93" spans="1:19" s="33" customFormat="1" ht="24">
      <c r="A93" s="18">
        <f t="shared" si="14"/>
        <v>91</v>
      </c>
      <c r="B93" s="19" t="s">
        <v>156</v>
      </c>
      <c r="C93" s="20" t="s">
        <v>174</v>
      </c>
      <c r="D93" s="20"/>
      <c r="E93" s="22">
        <v>6.94</v>
      </c>
      <c r="F93" s="23">
        <f t="shared" si="10"/>
        <v>2.0820000000000003</v>
      </c>
      <c r="G93" s="31"/>
      <c r="H93" s="31"/>
      <c r="I93" s="25">
        <f t="shared" si="11"/>
        <v>2.0820000000000003</v>
      </c>
      <c r="J93" s="31">
        <v>0.6</v>
      </c>
      <c r="K93" s="31"/>
      <c r="L93" s="31"/>
      <c r="M93" s="24">
        <f t="shared" si="12"/>
        <v>0.6</v>
      </c>
      <c r="N93" s="31">
        <v>1</v>
      </c>
      <c r="O93" s="31"/>
      <c r="P93" s="32"/>
      <c r="Q93" s="117">
        <f t="shared" si="13"/>
        <v>3.6820000000000004</v>
      </c>
      <c r="R93" s="32"/>
      <c r="S93" s="78"/>
    </row>
    <row r="94" spans="1:19" s="33" customFormat="1" ht="24">
      <c r="A94" s="18">
        <f t="shared" si="14"/>
        <v>92</v>
      </c>
      <c r="B94" s="19" t="s">
        <v>173</v>
      </c>
      <c r="C94" s="20" t="s">
        <v>174</v>
      </c>
      <c r="D94" s="38" t="s">
        <v>36</v>
      </c>
      <c r="E94" s="22">
        <v>6.53</v>
      </c>
      <c r="F94" s="23">
        <f t="shared" si="10"/>
        <v>1.9590000000000003</v>
      </c>
      <c r="G94" s="31"/>
      <c r="H94" s="31"/>
      <c r="I94" s="25">
        <f t="shared" si="11"/>
        <v>1.9590000000000003</v>
      </c>
      <c r="J94" s="31">
        <v>0.6</v>
      </c>
      <c r="K94" s="31"/>
      <c r="L94" s="31"/>
      <c r="M94" s="24">
        <f t="shared" si="12"/>
        <v>0.6</v>
      </c>
      <c r="N94" s="31">
        <v>1</v>
      </c>
      <c r="O94" s="31"/>
      <c r="P94" s="32"/>
      <c r="Q94" s="117">
        <f t="shared" si="13"/>
        <v>3.559</v>
      </c>
      <c r="R94" s="32"/>
      <c r="S94" s="78"/>
    </row>
    <row r="95" spans="1:19" s="33" customFormat="1" ht="48">
      <c r="A95" s="18">
        <f t="shared" si="14"/>
        <v>93</v>
      </c>
      <c r="B95" s="19" t="s">
        <v>213</v>
      </c>
      <c r="C95" s="20" t="s">
        <v>174</v>
      </c>
      <c r="D95" s="45" t="s">
        <v>214</v>
      </c>
      <c r="E95" s="22">
        <v>6.76</v>
      </c>
      <c r="F95" s="23">
        <f t="shared" si="10"/>
        <v>2.028</v>
      </c>
      <c r="G95" s="31"/>
      <c r="H95" s="31"/>
      <c r="I95" s="25">
        <f t="shared" si="11"/>
        <v>2.028</v>
      </c>
      <c r="J95" s="31">
        <v>0.3</v>
      </c>
      <c r="K95" s="31"/>
      <c r="L95" s="31"/>
      <c r="M95" s="24">
        <f t="shared" si="12"/>
        <v>0.3</v>
      </c>
      <c r="N95" s="31">
        <v>1</v>
      </c>
      <c r="O95" s="31"/>
      <c r="P95" s="32"/>
      <c r="Q95" s="117">
        <f t="shared" si="13"/>
        <v>3.328</v>
      </c>
      <c r="R95" s="32"/>
      <c r="S95" s="78"/>
    </row>
    <row r="96" spans="1:19" s="1" customFormat="1" ht="24">
      <c r="A96" s="18">
        <f t="shared" si="14"/>
        <v>94</v>
      </c>
      <c r="B96" s="71" t="s">
        <v>212</v>
      </c>
      <c r="C96" s="72" t="s">
        <v>174</v>
      </c>
      <c r="D96" s="20"/>
      <c r="E96" s="22">
        <v>6.63</v>
      </c>
      <c r="F96" s="23">
        <f t="shared" si="10"/>
        <v>1.9890000000000003</v>
      </c>
      <c r="G96" s="73"/>
      <c r="H96" s="73"/>
      <c r="I96" s="25">
        <f t="shared" si="11"/>
        <v>1.9890000000000003</v>
      </c>
      <c r="J96" s="31">
        <v>0.3</v>
      </c>
      <c r="K96" s="73"/>
      <c r="L96" s="70"/>
      <c r="M96" s="24">
        <f t="shared" si="12"/>
        <v>0.3</v>
      </c>
      <c r="N96" s="70">
        <v>1</v>
      </c>
      <c r="O96" s="70"/>
      <c r="P96" s="74"/>
      <c r="Q96" s="117">
        <f t="shared" si="13"/>
        <v>3.289</v>
      </c>
      <c r="R96" s="32"/>
      <c r="S96" s="78"/>
    </row>
    <row r="97" spans="1:19" s="116" customFormat="1" ht="24">
      <c r="A97" s="132">
        <f t="shared" si="14"/>
        <v>95</v>
      </c>
      <c r="B97" s="106" t="s">
        <v>194</v>
      </c>
      <c r="C97" s="107" t="s">
        <v>38</v>
      </c>
      <c r="D97" s="107"/>
      <c r="E97" s="108">
        <v>7.15</v>
      </c>
      <c r="F97" s="109">
        <f t="shared" si="10"/>
        <v>2.1450000000000005</v>
      </c>
      <c r="G97" s="101"/>
      <c r="H97" s="101"/>
      <c r="I97" s="110">
        <f t="shared" si="11"/>
        <v>2.1450000000000005</v>
      </c>
      <c r="J97" s="101"/>
      <c r="K97" s="101">
        <v>2</v>
      </c>
      <c r="L97" s="101"/>
      <c r="M97" s="111">
        <f t="shared" si="12"/>
        <v>2</v>
      </c>
      <c r="N97" s="101">
        <v>1</v>
      </c>
      <c r="O97" s="101"/>
      <c r="P97" s="112"/>
      <c r="Q97" s="113">
        <f t="shared" si="13"/>
        <v>5.1450000000000005</v>
      </c>
      <c r="R97" s="112"/>
      <c r="S97" s="118"/>
    </row>
    <row r="98" spans="1:19" s="33" customFormat="1" ht="36">
      <c r="A98" s="18">
        <f t="shared" si="14"/>
        <v>96</v>
      </c>
      <c r="B98" s="19" t="s">
        <v>88</v>
      </c>
      <c r="C98" s="20" t="s">
        <v>38</v>
      </c>
      <c r="D98" s="20" t="s">
        <v>89</v>
      </c>
      <c r="E98" s="22">
        <v>7.25</v>
      </c>
      <c r="F98" s="23">
        <f t="shared" si="10"/>
        <v>2.1750000000000003</v>
      </c>
      <c r="G98" s="31"/>
      <c r="H98" s="31"/>
      <c r="I98" s="25">
        <f t="shared" si="11"/>
        <v>2.1750000000000003</v>
      </c>
      <c r="J98" s="31">
        <v>0.6</v>
      </c>
      <c r="K98" s="31"/>
      <c r="L98" s="31"/>
      <c r="M98" s="24">
        <f t="shared" si="12"/>
        <v>0.6</v>
      </c>
      <c r="N98" s="31">
        <v>1</v>
      </c>
      <c r="O98" s="31"/>
      <c r="P98" s="32"/>
      <c r="Q98" s="117">
        <f t="shared" si="13"/>
        <v>3.7750000000000004</v>
      </c>
      <c r="R98" s="32"/>
      <c r="S98" s="78"/>
    </row>
    <row r="99" spans="1:19" s="33" customFormat="1" ht="24">
      <c r="A99" s="18">
        <f t="shared" si="14"/>
        <v>97</v>
      </c>
      <c r="B99" s="19" t="s">
        <v>39</v>
      </c>
      <c r="C99" s="20" t="s">
        <v>38</v>
      </c>
      <c r="D99" s="20"/>
      <c r="E99" s="22">
        <v>7.11</v>
      </c>
      <c r="F99" s="23">
        <f aca="true" t="shared" si="15" ref="F99:F130">E99*0.3</f>
        <v>2.1330000000000005</v>
      </c>
      <c r="G99" s="31">
        <v>0.5</v>
      </c>
      <c r="H99" s="31"/>
      <c r="I99" s="25">
        <f aca="true" t="shared" si="16" ref="I99:I130">F99+G99+H99</f>
        <v>2.6330000000000005</v>
      </c>
      <c r="J99" s="24"/>
      <c r="K99" s="24"/>
      <c r="L99" s="24"/>
      <c r="M99" s="24">
        <f aca="true" t="shared" si="17" ref="M99:M130">J99+K99+L99</f>
        <v>0</v>
      </c>
      <c r="N99" s="31">
        <v>1</v>
      </c>
      <c r="O99" s="31"/>
      <c r="P99" s="32"/>
      <c r="Q99" s="117">
        <f aca="true" t="shared" si="18" ref="Q99:Q130">I99+M99+N99</f>
        <v>3.6330000000000005</v>
      </c>
      <c r="R99" s="32"/>
      <c r="S99" s="78"/>
    </row>
    <row r="100" spans="1:19" s="33" customFormat="1" ht="24">
      <c r="A100" s="18">
        <f aca="true" t="shared" si="19" ref="A100:A131">A99+1</f>
        <v>98</v>
      </c>
      <c r="B100" s="19" t="s">
        <v>37</v>
      </c>
      <c r="C100" s="20" t="s">
        <v>38</v>
      </c>
      <c r="D100" s="20"/>
      <c r="E100" s="22">
        <v>7.04</v>
      </c>
      <c r="F100" s="23">
        <f t="shared" si="15"/>
        <v>2.1120000000000005</v>
      </c>
      <c r="G100" s="31">
        <v>0.5</v>
      </c>
      <c r="H100" s="31"/>
      <c r="I100" s="25">
        <f t="shared" si="16"/>
        <v>2.6120000000000005</v>
      </c>
      <c r="J100" s="24"/>
      <c r="K100" s="24"/>
      <c r="L100" s="24"/>
      <c r="M100" s="24">
        <f t="shared" si="17"/>
        <v>0</v>
      </c>
      <c r="N100" s="31">
        <v>1</v>
      </c>
      <c r="O100" s="31"/>
      <c r="P100" s="32"/>
      <c r="Q100" s="117">
        <f t="shared" si="18"/>
        <v>3.6120000000000005</v>
      </c>
      <c r="R100" s="32"/>
      <c r="S100" s="78"/>
    </row>
    <row r="101" spans="1:19" s="33" customFormat="1" ht="24">
      <c r="A101" s="18">
        <f t="shared" si="19"/>
        <v>99</v>
      </c>
      <c r="B101" s="19" t="s">
        <v>187</v>
      </c>
      <c r="C101" s="20" t="s">
        <v>38</v>
      </c>
      <c r="D101" s="20"/>
      <c r="E101" s="22">
        <v>6.43</v>
      </c>
      <c r="F101" s="23">
        <f t="shared" si="15"/>
        <v>1.9290000000000003</v>
      </c>
      <c r="G101" s="31"/>
      <c r="H101" s="31"/>
      <c r="I101" s="25">
        <f t="shared" si="16"/>
        <v>1.9290000000000003</v>
      </c>
      <c r="J101" s="31">
        <v>0.3</v>
      </c>
      <c r="K101" s="31"/>
      <c r="L101" s="31"/>
      <c r="M101" s="24">
        <f t="shared" si="17"/>
        <v>0.3</v>
      </c>
      <c r="N101" s="31">
        <v>1</v>
      </c>
      <c r="O101" s="31"/>
      <c r="P101" s="36"/>
      <c r="Q101" s="117">
        <f t="shared" si="18"/>
        <v>3.229</v>
      </c>
      <c r="R101" s="32"/>
      <c r="S101" s="78"/>
    </row>
    <row r="102" spans="1:19" s="33" customFormat="1" ht="24">
      <c r="A102" s="18">
        <f t="shared" si="19"/>
        <v>100</v>
      </c>
      <c r="B102" s="19" t="s">
        <v>151</v>
      </c>
      <c r="C102" s="20" t="s">
        <v>38</v>
      </c>
      <c r="D102" s="20" t="s">
        <v>60</v>
      </c>
      <c r="E102" s="22">
        <v>7.11</v>
      </c>
      <c r="F102" s="23">
        <f t="shared" si="15"/>
        <v>2.1330000000000005</v>
      </c>
      <c r="G102" s="31"/>
      <c r="H102" s="31"/>
      <c r="I102" s="25">
        <f t="shared" si="16"/>
        <v>2.1330000000000005</v>
      </c>
      <c r="J102" s="31"/>
      <c r="K102" s="31"/>
      <c r="L102" s="31"/>
      <c r="M102" s="24">
        <f t="shared" si="17"/>
        <v>0</v>
      </c>
      <c r="N102" s="31">
        <v>1</v>
      </c>
      <c r="O102" s="31"/>
      <c r="P102" s="32"/>
      <c r="Q102" s="117">
        <f t="shared" si="18"/>
        <v>3.1330000000000005</v>
      </c>
      <c r="R102" s="32"/>
      <c r="S102" s="78"/>
    </row>
    <row r="103" spans="1:19" s="33" customFormat="1" ht="24">
      <c r="A103" s="18">
        <f t="shared" si="19"/>
        <v>101</v>
      </c>
      <c r="B103" s="19" t="s">
        <v>222</v>
      </c>
      <c r="C103" s="20" t="s">
        <v>38</v>
      </c>
      <c r="D103" s="20"/>
      <c r="E103" s="22">
        <v>6.94</v>
      </c>
      <c r="F103" s="23">
        <f t="shared" si="15"/>
        <v>2.0820000000000003</v>
      </c>
      <c r="G103" s="31"/>
      <c r="H103" s="31"/>
      <c r="I103" s="25">
        <f t="shared" si="16"/>
        <v>2.0820000000000003</v>
      </c>
      <c r="J103" s="31"/>
      <c r="K103" s="31"/>
      <c r="L103" s="31"/>
      <c r="M103" s="24">
        <f t="shared" si="17"/>
        <v>0</v>
      </c>
      <c r="N103" s="31">
        <v>1</v>
      </c>
      <c r="O103" s="31"/>
      <c r="P103" s="32"/>
      <c r="Q103" s="117">
        <f t="shared" si="18"/>
        <v>3.0820000000000003</v>
      </c>
      <c r="R103" s="32"/>
      <c r="S103" s="78"/>
    </row>
    <row r="104" spans="1:19" s="33" customFormat="1" ht="24">
      <c r="A104" s="18">
        <f t="shared" si="19"/>
        <v>102</v>
      </c>
      <c r="B104" s="19" t="s">
        <v>220</v>
      </c>
      <c r="C104" s="20" t="s">
        <v>38</v>
      </c>
      <c r="D104" s="20"/>
      <c r="E104" s="22">
        <v>6.93</v>
      </c>
      <c r="F104" s="23">
        <f t="shared" si="15"/>
        <v>2.079</v>
      </c>
      <c r="G104" s="31"/>
      <c r="H104" s="31"/>
      <c r="I104" s="25">
        <f t="shared" si="16"/>
        <v>2.079</v>
      </c>
      <c r="J104" s="31"/>
      <c r="K104" s="31"/>
      <c r="L104" s="31"/>
      <c r="M104" s="24">
        <f t="shared" si="17"/>
        <v>0</v>
      </c>
      <c r="N104" s="31">
        <v>1</v>
      </c>
      <c r="O104" s="31"/>
      <c r="P104" s="32"/>
      <c r="Q104" s="117">
        <f t="shared" si="18"/>
        <v>3.079</v>
      </c>
      <c r="R104" s="32"/>
      <c r="S104" s="78"/>
    </row>
    <row r="105" spans="1:19" s="33" customFormat="1" ht="24">
      <c r="A105" s="18">
        <f t="shared" si="19"/>
        <v>103</v>
      </c>
      <c r="B105" s="19" t="s">
        <v>73</v>
      </c>
      <c r="C105" s="20" t="s">
        <v>38</v>
      </c>
      <c r="D105" s="20" t="s">
        <v>70</v>
      </c>
      <c r="E105" s="22">
        <v>6.68</v>
      </c>
      <c r="F105" s="23">
        <f t="shared" si="15"/>
        <v>2.004</v>
      </c>
      <c r="G105" s="31"/>
      <c r="H105" s="31"/>
      <c r="I105" s="25">
        <f t="shared" si="16"/>
        <v>2.004</v>
      </c>
      <c r="J105" s="31"/>
      <c r="K105" s="31"/>
      <c r="L105" s="31"/>
      <c r="M105" s="24">
        <f t="shared" si="17"/>
        <v>0</v>
      </c>
      <c r="N105" s="31">
        <v>1</v>
      </c>
      <c r="O105" s="31"/>
      <c r="P105" s="36"/>
      <c r="Q105" s="117">
        <f t="shared" si="18"/>
        <v>3.004</v>
      </c>
      <c r="R105" s="32"/>
      <c r="S105" s="78"/>
    </row>
    <row r="106" spans="1:19" s="33" customFormat="1" ht="24">
      <c r="A106" s="18">
        <f t="shared" si="19"/>
        <v>104</v>
      </c>
      <c r="B106" s="19" t="s">
        <v>195</v>
      </c>
      <c r="C106" s="20" t="s">
        <v>38</v>
      </c>
      <c r="D106" s="20"/>
      <c r="E106" s="22">
        <v>6.59</v>
      </c>
      <c r="F106" s="23">
        <f t="shared" si="15"/>
        <v>1.9770000000000003</v>
      </c>
      <c r="G106" s="31"/>
      <c r="H106" s="31"/>
      <c r="I106" s="25">
        <f t="shared" si="16"/>
        <v>1.9770000000000003</v>
      </c>
      <c r="J106" s="31"/>
      <c r="K106" s="31"/>
      <c r="L106" s="31"/>
      <c r="M106" s="24">
        <f t="shared" si="17"/>
        <v>0</v>
      </c>
      <c r="N106" s="31">
        <v>1</v>
      </c>
      <c r="O106" s="31"/>
      <c r="P106" s="32"/>
      <c r="Q106" s="117">
        <f t="shared" si="18"/>
        <v>2.9770000000000003</v>
      </c>
      <c r="R106" s="32"/>
      <c r="S106" s="78"/>
    </row>
    <row r="107" spans="1:19" s="33" customFormat="1" ht="24">
      <c r="A107" s="18">
        <f t="shared" si="19"/>
        <v>105</v>
      </c>
      <c r="B107" s="19" t="s">
        <v>191</v>
      </c>
      <c r="C107" s="20" t="s">
        <v>38</v>
      </c>
      <c r="D107" s="20"/>
      <c r="E107" s="22">
        <v>6.54</v>
      </c>
      <c r="F107" s="23">
        <f t="shared" si="15"/>
        <v>1.9620000000000004</v>
      </c>
      <c r="G107" s="31"/>
      <c r="H107" s="31"/>
      <c r="I107" s="25">
        <f t="shared" si="16"/>
        <v>1.9620000000000004</v>
      </c>
      <c r="J107" s="31"/>
      <c r="K107" s="31"/>
      <c r="L107" s="31"/>
      <c r="M107" s="24">
        <f t="shared" si="17"/>
        <v>0</v>
      </c>
      <c r="N107" s="31">
        <v>1</v>
      </c>
      <c r="O107" s="31"/>
      <c r="P107" s="32"/>
      <c r="Q107" s="117">
        <f t="shared" si="18"/>
        <v>2.9620000000000006</v>
      </c>
      <c r="R107" s="32"/>
      <c r="S107" s="78"/>
    </row>
    <row r="108" spans="1:19" s="116" customFormat="1" ht="12.75">
      <c r="A108" s="18">
        <f t="shared" si="19"/>
        <v>106</v>
      </c>
      <c r="B108" s="106" t="s">
        <v>72</v>
      </c>
      <c r="C108" s="107" t="s">
        <v>28</v>
      </c>
      <c r="D108" s="107"/>
      <c r="E108" s="108">
        <v>7.67</v>
      </c>
      <c r="F108" s="109">
        <f t="shared" si="15"/>
        <v>2.301</v>
      </c>
      <c r="G108" s="101"/>
      <c r="H108" s="101"/>
      <c r="I108" s="110">
        <f t="shared" si="16"/>
        <v>2.301</v>
      </c>
      <c r="J108" s="101">
        <v>1.1</v>
      </c>
      <c r="K108" s="101"/>
      <c r="L108" s="101"/>
      <c r="M108" s="111">
        <f t="shared" si="17"/>
        <v>1.1</v>
      </c>
      <c r="N108" s="101">
        <v>1</v>
      </c>
      <c r="O108" s="101"/>
      <c r="P108" s="112"/>
      <c r="Q108" s="113">
        <f t="shared" si="18"/>
        <v>4.401</v>
      </c>
      <c r="R108" s="112"/>
      <c r="S108" s="118"/>
    </row>
    <row r="109" spans="1:19" s="33" customFormat="1" ht="12.75">
      <c r="A109" s="18">
        <f t="shared" si="19"/>
        <v>107</v>
      </c>
      <c r="B109" s="75" t="s">
        <v>106</v>
      </c>
      <c r="C109" s="75" t="s">
        <v>28</v>
      </c>
      <c r="D109" s="40"/>
      <c r="E109" s="22">
        <v>8.75</v>
      </c>
      <c r="F109" s="23">
        <f t="shared" si="15"/>
        <v>2.6250000000000004</v>
      </c>
      <c r="G109" s="40"/>
      <c r="H109" s="40"/>
      <c r="I109" s="25">
        <f t="shared" si="16"/>
        <v>2.6250000000000004</v>
      </c>
      <c r="J109" s="31">
        <v>0.6</v>
      </c>
      <c r="K109" s="40"/>
      <c r="L109" s="40"/>
      <c r="M109" s="24">
        <f t="shared" si="17"/>
        <v>0.6</v>
      </c>
      <c r="N109" s="76">
        <v>1</v>
      </c>
      <c r="O109" s="40"/>
      <c r="P109" s="40"/>
      <c r="Q109" s="117">
        <f t="shared" si="18"/>
        <v>4.2250000000000005</v>
      </c>
      <c r="R109" s="32"/>
      <c r="S109" s="78"/>
    </row>
    <row r="110" spans="1:19" s="33" customFormat="1" ht="12.75">
      <c r="A110" s="18">
        <f t="shared" si="19"/>
        <v>108</v>
      </c>
      <c r="B110" s="19" t="s">
        <v>109</v>
      </c>
      <c r="C110" s="20" t="s">
        <v>28</v>
      </c>
      <c r="D110" s="20"/>
      <c r="E110" s="22">
        <v>8.07</v>
      </c>
      <c r="F110" s="23">
        <f t="shared" si="15"/>
        <v>2.4210000000000003</v>
      </c>
      <c r="G110" s="31">
        <v>0.5</v>
      </c>
      <c r="H110" s="31"/>
      <c r="I110" s="25">
        <f t="shared" si="16"/>
        <v>2.9210000000000003</v>
      </c>
      <c r="J110" s="31"/>
      <c r="K110" s="31"/>
      <c r="L110" s="31"/>
      <c r="M110" s="24">
        <f t="shared" si="17"/>
        <v>0</v>
      </c>
      <c r="N110" s="31">
        <v>1</v>
      </c>
      <c r="O110" s="31"/>
      <c r="P110" s="32"/>
      <c r="Q110" s="117">
        <f t="shared" si="18"/>
        <v>3.9210000000000003</v>
      </c>
      <c r="R110" s="32"/>
      <c r="S110" s="78"/>
    </row>
    <row r="111" spans="1:19" s="33" customFormat="1" ht="36">
      <c r="A111" s="18">
        <f t="shared" si="19"/>
        <v>109</v>
      </c>
      <c r="B111" s="19" t="s">
        <v>27</v>
      </c>
      <c r="C111" s="20" t="s">
        <v>28</v>
      </c>
      <c r="D111" s="20" t="s">
        <v>29</v>
      </c>
      <c r="E111" s="22">
        <v>6.88</v>
      </c>
      <c r="F111" s="23">
        <f t="shared" si="15"/>
        <v>2.064</v>
      </c>
      <c r="G111" s="31"/>
      <c r="H111" s="31"/>
      <c r="I111" s="25">
        <f t="shared" si="16"/>
        <v>2.064</v>
      </c>
      <c r="J111" s="24">
        <v>0.6</v>
      </c>
      <c r="K111" s="27"/>
      <c r="L111" s="24"/>
      <c r="M111" s="24">
        <f t="shared" si="17"/>
        <v>0.6</v>
      </c>
      <c r="N111" s="31">
        <v>1</v>
      </c>
      <c r="O111" s="31"/>
      <c r="P111" s="32"/>
      <c r="Q111" s="117">
        <f t="shared" si="18"/>
        <v>3.664</v>
      </c>
      <c r="R111" s="32"/>
      <c r="S111" s="78"/>
    </row>
    <row r="112" spans="1:19" s="33" customFormat="1" ht="24">
      <c r="A112" s="18">
        <f t="shared" si="19"/>
        <v>110</v>
      </c>
      <c r="B112" s="19" t="s">
        <v>107</v>
      </c>
      <c r="C112" s="20" t="s">
        <v>28</v>
      </c>
      <c r="D112" s="20" t="s">
        <v>108</v>
      </c>
      <c r="E112" s="22">
        <v>6.15</v>
      </c>
      <c r="F112" s="23">
        <f t="shared" si="15"/>
        <v>1.8450000000000004</v>
      </c>
      <c r="G112" s="31"/>
      <c r="H112" s="31"/>
      <c r="I112" s="25">
        <f t="shared" si="16"/>
        <v>1.8450000000000004</v>
      </c>
      <c r="J112" s="31">
        <v>0.6</v>
      </c>
      <c r="K112" s="31"/>
      <c r="L112" s="31"/>
      <c r="M112" s="24">
        <f t="shared" si="17"/>
        <v>0.6</v>
      </c>
      <c r="N112" s="31">
        <v>1</v>
      </c>
      <c r="O112" s="31"/>
      <c r="P112" s="32"/>
      <c r="Q112" s="117">
        <f t="shared" si="18"/>
        <v>3.4450000000000003</v>
      </c>
      <c r="R112" s="32"/>
      <c r="S112" s="78"/>
    </row>
    <row r="113" spans="1:19" s="1" customFormat="1" ht="12.75">
      <c r="A113" s="18">
        <f t="shared" si="19"/>
        <v>111</v>
      </c>
      <c r="B113" s="19" t="s">
        <v>166</v>
      </c>
      <c r="C113" s="20" t="s">
        <v>28</v>
      </c>
      <c r="D113" s="20"/>
      <c r="E113" s="22">
        <v>6.99</v>
      </c>
      <c r="F113" s="23">
        <f t="shared" si="15"/>
        <v>2.0970000000000004</v>
      </c>
      <c r="G113" s="31"/>
      <c r="H113" s="31"/>
      <c r="I113" s="25">
        <f t="shared" si="16"/>
        <v>2.0970000000000004</v>
      </c>
      <c r="J113" s="31">
        <v>0.3</v>
      </c>
      <c r="K113" s="31"/>
      <c r="L113" s="31"/>
      <c r="M113" s="24">
        <f t="shared" si="17"/>
        <v>0.3</v>
      </c>
      <c r="N113" s="31">
        <v>1</v>
      </c>
      <c r="O113" s="31"/>
      <c r="P113" s="32"/>
      <c r="Q113" s="117">
        <f t="shared" si="18"/>
        <v>3.3970000000000002</v>
      </c>
      <c r="R113" s="32"/>
      <c r="S113" s="78"/>
    </row>
    <row r="114" spans="1:19" s="33" customFormat="1" ht="12.75">
      <c r="A114" s="18">
        <f t="shared" si="19"/>
        <v>112</v>
      </c>
      <c r="B114" s="19" t="s">
        <v>178</v>
      </c>
      <c r="C114" s="20" t="s">
        <v>28</v>
      </c>
      <c r="D114" s="20"/>
      <c r="E114" s="22">
        <v>7.49</v>
      </c>
      <c r="F114" s="23">
        <f t="shared" si="15"/>
        <v>2.2470000000000003</v>
      </c>
      <c r="G114" s="31"/>
      <c r="H114" s="31"/>
      <c r="I114" s="25">
        <f t="shared" si="16"/>
        <v>2.2470000000000003</v>
      </c>
      <c r="J114" s="31"/>
      <c r="K114" s="31"/>
      <c r="L114" s="31"/>
      <c r="M114" s="24">
        <f t="shared" si="17"/>
        <v>0</v>
      </c>
      <c r="N114" s="31">
        <v>1</v>
      </c>
      <c r="O114" s="31"/>
      <c r="P114" s="32"/>
      <c r="Q114" s="117">
        <f t="shared" si="18"/>
        <v>3.2470000000000003</v>
      </c>
      <c r="R114" s="32"/>
      <c r="S114" s="78"/>
    </row>
    <row r="115" spans="1:19" s="33" customFormat="1" ht="12.75">
      <c r="A115" s="18">
        <f t="shared" si="19"/>
        <v>113</v>
      </c>
      <c r="B115" s="19" t="s">
        <v>175</v>
      </c>
      <c r="C115" s="20" t="s">
        <v>28</v>
      </c>
      <c r="D115" s="20" t="s">
        <v>70</v>
      </c>
      <c r="E115" s="22">
        <v>6.8</v>
      </c>
      <c r="F115" s="23">
        <f t="shared" si="15"/>
        <v>2.04</v>
      </c>
      <c r="G115" s="31"/>
      <c r="H115" s="31"/>
      <c r="I115" s="25">
        <f t="shared" si="16"/>
        <v>2.04</v>
      </c>
      <c r="J115" s="31"/>
      <c r="K115" s="31"/>
      <c r="L115" s="31"/>
      <c r="M115" s="24">
        <f t="shared" si="17"/>
        <v>0</v>
      </c>
      <c r="N115" s="31">
        <v>1</v>
      </c>
      <c r="O115" s="31"/>
      <c r="P115" s="32"/>
      <c r="Q115" s="117">
        <f t="shared" si="18"/>
        <v>3.04</v>
      </c>
      <c r="R115" s="32"/>
      <c r="S115" s="78"/>
    </row>
    <row r="116" spans="1:19" s="33" customFormat="1" ht="12.75">
      <c r="A116" s="18">
        <f t="shared" si="19"/>
        <v>114</v>
      </c>
      <c r="B116" s="19" t="s">
        <v>75</v>
      </c>
      <c r="C116" s="20" t="s">
        <v>28</v>
      </c>
      <c r="D116" s="20"/>
      <c r="E116" s="22">
        <v>6.8</v>
      </c>
      <c r="F116" s="23">
        <f t="shared" si="15"/>
        <v>2.04</v>
      </c>
      <c r="G116" s="31"/>
      <c r="H116" s="31"/>
      <c r="I116" s="25">
        <f t="shared" si="16"/>
        <v>2.04</v>
      </c>
      <c r="J116" s="31"/>
      <c r="K116" s="31"/>
      <c r="L116" s="31"/>
      <c r="M116" s="24">
        <f t="shared" si="17"/>
        <v>0</v>
      </c>
      <c r="N116" s="31">
        <v>1</v>
      </c>
      <c r="O116" s="31"/>
      <c r="P116" s="32"/>
      <c r="Q116" s="117">
        <f t="shared" si="18"/>
        <v>3.04</v>
      </c>
      <c r="R116" s="32"/>
      <c r="S116" s="78"/>
    </row>
    <row r="117" spans="1:19" s="33" customFormat="1" ht="12.75">
      <c r="A117" s="18">
        <f t="shared" si="19"/>
        <v>115</v>
      </c>
      <c r="B117" s="49" t="s">
        <v>198</v>
      </c>
      <c r="C117" s="20" t="s">
        <v>28</v>
      </c>
      <c r="D117" s="20"/>
      <c r="E117" s="22">
        <v>6.75</v>
      </c>
      <c r="F117" s="23">
        <f t="shared" si="15"/>
        <v>2.0250000000000004</v>
      </c>
      <c r="G117" s="31"/>
      <c r="H117" s="31"/>
      <c r="I117" s="25">
        <f t="shared" si="16"/>
        <v>2.0250000000000004</v>
      </c>
      <c r="J117" s="31"/>
      <c r="K117" s="31"/>
      <c r="L117" s="31"/>
      <c r="M117" s="24">
        <f t="shared" si="17"/>
        <v>0</v>
      </c>
      <c r="N117" s="31">
        <v>1</v>
      </c>
      <c r="O117" s="31"/>
      <c r="P117" s="32"/>
      <c r="Q117" s="117">
        <f t="shared" si="18"/>
        <v>3.0250000000000004</v>
      </c>
      <c r="R117" s="32"/>
      <c r="S117" s="78"/>
    </row>
    <row r="118" spans="1:19" s="33" customFormat="1" ht="12.75">
      <c r="A118" s="18">
        <f t="shared" si="19"/>
        <v>116</v>
      </c>
      <c r="B118" s="19" t="s">
        <v>63</v>
      </c>
      <c r="C118" s="20" t="s">
        <v>28</v>
      </c>
      <c r="D118" s="20"/>
      <c r="E118" s="22">
        <v>6.64</v>
      </c>
      <c r="F118" s="23">
        <f t="shared" si="15"/>
        <v>1.9920000000000002</v>
      </c>
      <c r="G118" s="31"/>
      <c r="H118" s="31"/>
      <c r="I118" s="25">
        <f t="shared" si="16"/>
        <v>1.9920000000000002</v>
      </c>
      <c r="J118" s="31"/>
      <c r="K118" s="31"/>
      <c r="L118" s="31"/>
      <c r="M118" s="24">
        <f t="shared" si="17"/>
        <v>0</v>
      </c>
      <c r="N118" s="31">
        <v>1</v>
      </c>
      <c r="O118" s="31"/>
      <c r="P118" s="32"/>
      <c r="Q118" s="117">
        <f t="shared" si="18"/>
        <v>2.992</v>
      </c>
      <c r="R118" s="32"/>
      <c r="S118" s="78"/>
    </row>
    <row r="119" spans="1:19" s="33" customFormat="1" ht="12.75">
      <c r="A119" s="18">
        <f t="shared" si="19"/>
        <v>117</v>
      </c>
      <c r="B119" s="19" t="s">
        <v>125</v>
      </c>
      <c r="C119" s="20" t="s">
        <v>28</v>
      </c>
      <c r="D119" s="20"/>
      <c r="E119" s="22">
        <v>6.47</v>
      </c>
      <c r="F119" s="23">
        <f t="shared" si="15"/>
        <v>1.9410000000000003</v>
      </c>
      <c r="G119" s="31"/>
      <c r="H119" s="31"/>
      <c r="I119" s="25">
        <f t="shared" si="16"/>
        <v>1.9410000000000003</v>
      </c>
      <c r="J119" s="31"/>
      <c r="K119" s="31"/>
      <c r="L119" s="31"/>
      <c r="M119" s="24">
        <f t="shared" si="17"/>
        <v>0</v>
      </c>
      <c r="N119" s="31">
        <v>1</v>
      </c>
      <c r="O119" s="31"/>
      <c r="P119" s="32"/>
      <c r="Q119" s="117">
        <f t="shared" si="18"/>
        <v>2.9410000000000003</v>
      </c>
      <c r="R119" s="32"/>
      <c r="S119" s="78"/>
    </row>
    <row r="120" spans="1:19" s="33" customFormat="1" ht="12.75">
      <c r="A120" s="18">
        <f t="shared" si="19"/>
        <v>118</v>
      </c>
      <c r="B120" s="19" t="s">
        <v>56</v>
      </c>
      <c r="C120" s="20" t="s">
        <v>28</v>
      </c>
      <c r="D120" s="20" t="s">
        <v>46</v>
      </c>
      <c r="E120" s="22">
        <v>6.01</v>
      </c>
      <c r="F120" s="23">
        <f t="shared" si="15"/>
        <v>1.8030000000000002</v>
      </c>
      <c r="G120" s="31"/>
      <c r="H120" s="31"/>
      <c r="I120" s="25">
        <f t="shared" si="16"/>
        <v>1.8030000000000002</v>
      </c>
      <c r="J120" s="31"/>
      <c r="K120" s="31"/>
      <c r="L120" s="31"/>
      <c r="M120" s="24">
        <f t="shared" si="17"/>
        <v>0</v>
      </c>
      <c r="N120" s="31">
        <v>1</v>
      </c>
      <c r="O120" s="31"/>
      <c r="P120" s="32"/>
      <c r="Q120" s="117">
        <f t="shared" si="18"/>
        <v>2.803</v>
      </c>
      <c r="R120" s="32"/>
      <c r="S120" s="78"/>
    </row>
    <row r="121" spans="1:19" s="33" customFormat="1" ht="12.75">
      <c r="A121" s="18">
        <f t="shared" si="19"/>
        <v>119</v>
      </c>
      <c r="B121" s="19" t="s">
        <v>171</v>
      </c>
      <c r="C121" s="20" t="s">
        <v>232</v>
      </c>
      <c r="D121" s="20"/>
      <c r="E121" s="22">
        <v>6.79</v>
      </c>
      <c r="F121" s="23">
        <f t="shared" si="15"/>
        <v>2.0370000000000004</v>
      </c>
      <c r="G121" s="31"/>
      <c r="H121" s="31"/>
      <c r="I121" s="25">
        <f t="shared" si="16"/>
        <v>2.0370000000000004</v>
      </c>
      <c r="J121" s="31"/>
      <c r="K121" s="31"/>
      <c r="L121" s="31"/>
      <c r="M121" s="24">
        <f t="shared" si="17"/>
        <v>0</v>
      </c>
      <c r="N121" s="31">
        <v>1</v>
      </c>
      <c r="O121" s="31"/>
      <c r="P121" s="32"/>
      <c r="Q121" s="117">
        <f t="shared" si="18"/>
        <v>3.0370000000000004</v>
      </c>
      <c r="R121" s="32"/>
      <c r="S121" s="78"/>
    </row>
    <row r="122" spans="1:19" s="116" customFormat="1" ht="12.75">
      <c r="A122" s="18">
        <f t="shared" si="19"/>
        <v>120</v>
      </c>
      <c r="B122" s="106" t="s">
        <v>93</v>
      </c>
      <c r="C122" s="107" t="s">
        <v>34</v>
      </c>
      <c r="D122" s="107"/>
      <c r="E122" s="108">
        <v>6.67</v>
      </c>
      <c r="F122" s="109">
        <f t="shared" si="15"/>
        <v>2.0010000000000003</v>
      </c>
      <c r="G122" s="101"/>
      <c r="H122" s="101"/>
      <c r="I122" s="110">
        <f t="shared" si="16"/>
        <v>2.0010000000000003</v>
      </c>
      <c r="J122" s="101">
        <v>0.6</v>
      </c>
      <c r="K122" s="101"/>
      <c r="L122" s="101"/>
      <c r="M122" s="111">
        <f t="shared" si="17"/>
        <v>0.6</v>
      </c>
      <c r="N122" s="101">
        <v>1</v>
      </c>
      <c r="O122" s="101"/>
      <c r="P122" s="112"/>
      <c r="Q122" s="113">
        <f t="shared" si="18"/>
        <v>3.6010000000000004</v>
      </c>
      <c r="R122" s="112"/>
      <c r="S122" s="118"/>
    </row>
    <row r="123" spans="1:19" s="33" customFormat="1" ht="12.75">
      <c r="A123" s="18">
        <f t="shared" si="19"/>
        <v>121</v>
      </c>
      <c r="B123" s="19" t="s">
        <v>116</v>
      </c>
      <c r="C123" s="20" t="s">
        <v>34</v>
      </c>
      <c r="D123" s="20"/>
      <c r="E123" s="22">
        <v>7.63</v>
      </c>
      <c r="F123" s="23">
        <f t="shared" si="15"/>
        <v>2.289</v>
      </c>
      <c r="G123" s="31"/>
      <c r="H123" s="31"/>
      <c r="I123" s="25">
        <f t="shared" si="16"/>
        <v>2.289</v>
      </c>
      <c r="J123" s="31">
        <v>0.3</v>
      </c>
      <c r="K123" s="31"/>
      <c r="L123" s="31"/>
      <c r="M123" s="24">
        <f t="shared" si="17"/>
        <v>0.3</v>
      </c>
      <c r="N123" s="31">
        <v>1</v>
      </c>
      <c r="O123" s="31"/>
      <c r="P123" s="32"/>
      <c r="Q123" s="117">
        <f t="shared" si="18"/>
        <v>3.589</v>
      </c>
      <c r="R123" s="29"/>
      <c r="S123" s="100"/>
    </row>
    <row r="124" spans="1:19" s="33" customFormat="1" ht="12.75">
      <c r="A124" s="18">
        <f t="shared" si="19"/>
        <v>122</v>
      </c>
      <c r="B124" s="19" t="s">
        <v>154</v>
      </c>
      <c r="C124" s="20" t="s">
        <v>34</v>
      </c>
      <c r="D124" s="20"/>
      <c r="E124" s="22">
        <v>6.57</v>
      </c>
      <c r="F124" s="23">
        <f t="shared" si="15"/>
        <v>1.9710000000000003</v>
      </c>
      <c r="G124" s="31">
        <v>0.5</v>
      </c>
      <c r="H124" s="31"/>
      <c r="I124" s="25">
        <f t="shared" si="16"/>
        <v>2.471</v>
      </c>
      <c r="J124" s="31"/>
      <c r="K124" s="31"/>
      <c r="L124" s="31"/>
      <c r="M124" s="24">
        <f t="shared" si="17"/>
        <v>0</v>
      </c>
      <c r="N124" s="31">
        <v>1</v>
      </c>
      <c r="O124" s="31"/>
      <c r="P124" s="32"/>
      <c r="Q124" s="117">
        <f t="shared" si="18"/>
        <v>3.471</v>
      </c>
      <c r="R124" s="32"/>
      <c r="S124" s="78"/>
    </row>
    <row r="125" spans="1:19" s="33" customFormat="1" ht="12.75">
      <c r="A125" s="18">
        <f t="shared" si="19"/>
        <v>123</v>
      </c>
      <c r="B125" s="19" t="s">
        <v>103</v>
      </c>
      <c r="C125" s="20" t="s">
        <v>34</v>
      </c>
      <c r="D125" s="20"/>
      <c r="E125" s="22">
        <v>7.15</v>
      </c>
      <c r="F125" s="23">
        <f t="shared" si="15"/>
        <v>2.1450000000000005</v>
      </c>
      <c r="G125" s="31"/>
      <c r="H125" s="31"/>
      <c r="I125" s="25">
        <f t="shared" si="16"/>
        <v>2.1450000000000005</v>
      </c>
      <c r="J125" s="31"/>
      <c r="K125" s="31"/>
      <c r="L125" s="31"/>
      <c r="M125" s="24">
        <f t="shared" si="17"/>
        <v>0</v>
      </c>
      <c r="N125" s="31">
        <v>1</v>
      </c>
      <c r="O125" s="31"/>
      <c r="P125" s="32"/>
      <c r="Q125" s="117">
        <f t="shared" si="18"/>
        <v>3.1450000000000005</v>
      </c>
      <c r="R125" s="32"/>
      <c r="S125" s="78"/>
    </row>
    <row r="126" spans="1:19" s="33" customFormat="1" ht="48">
      <c r="A126" s="18">
        <f t="shared" si="19"/>
        <v>124</v>
      </c>
      <c r="B126" s="19" t="s">
        <v>204</v>
      </c>
      <c r="C126" s="20" t="s">
        <v>34</v>
      </c>
      <c r="D126" s="20" t="s">
        <v>206</v>
      </c>
      <c r="E126" s="22">
        <v>7.04</v>
      </c>
      <c r="F126" s="23">
        <f t="shared" si="15"/>
        <v>2.1120000000000005</v>
      </c>
      <c r="G126" s="31"/>
      <c r="H126" s="31"/>
      <c r="I126" s="25">
        <f t="shared" si="16"/>
        <v>2.1120000000000005</v>
      </c>
      <c r="J126" s="31"/>
      <c r="K126" s="31"/>
      <c r="L126" s="31"/>
      <c r="M126" s="24">
        <f t="shared" si="17"/>
        <v>0</v>
      </c>
      <c r="N126" s="31">
        <v>1</v>
      </c>
      <c r="O126" s="31"/>
      <c r="P126" s="32"/>
      <c r="Q126" s="117">
        <f t="shared" si="18"/>
        <v>3.1120000000000005</v>
      </c>
      <c r="R126" s="29"/>
      <c r="S126" s="100"/>
    </row>
    <row r="127" spans="1:19" s="33" customFormat="1" ht="27" customHeight="1">
      <c r="A127" s="18">
        <f t="shared" si="19"/>
        <v>125</v>
      </c>
      <c r="B127" s="19" t="s">
        <v>53</v>
      </c>
      <c r="C127" s="20" t="s">
        <v>34</v>
      </c>
      <c r="D127" s="20"/>
      <c r="E127" s="22">
        <v>6.74</v>
      </c>
      <c r="F127" s="23">
        <f t="shared" si="15"/>
        <v>2.0220000000000002</v>
      </c>
      <c r="G127" s="31"/>
      <c r="H127" s="31"/>
      <c r="I127" s="25">
        <f t="shared" si="16"/>
        <v>2.0220000000000002</v>
      </c>
      <c r="J127" s="31"/>
      <c r="K127" s="31"/>
      <c r="L127" s="31"/>
      <c r="M127" s="24">
        <f t="shared" si="17"/>
        <v>0</v>
      </c>
      <c r="N127" s="31">
        <v>1</v>
      </c>
      <c r="O127" s="31"/>
      <c r="P127" s="32"/>
      <c r="Q127" s="117">
        <f t="shared" si="18"/>
        <v>3.0220000000000002</v>
      </c>
      <c r="R127" s="29"/>
      <c r="S127" s="100"/>
    </row>
    <row r="128" spans="1:19" s="33" customFormat="1" ht="12.75">
      <c r="A128" s="18">
        <f t="shared" si="19"/>
        <v>126</v>
      </c>
      <c r="B128" s="19" t="s">
        <v>142</v>
      </c>
      <c r="C128" s="20" t="s">
        <v>34</v>
      </c>
      <c r="D128" s="20"/>
      <c r="E128" s="22">
        <v>6.47</v>
      </c>
      <c r="F128" s="23">
        <f t="shared" si="15"/>
        <v>1.9410000000000003</v>
      </c>
      <c r="G128" s="31"/>
      <c r="H128" s="31"/>
      <c r="I128" s="25">
        <f t="shared" si="16"/>
        <v>1.9410000000000003</v>
      </c>
      <c r="J128" s="31"/>
      <c r="K128" s="70"/>
      <c r="L128" s="31"/>
      <c r="M128" s="24">
        <f t="shared" si="17"/>
        <v>0</v>
      </c>
      <c r="N128" s="31">
        <v>1</v>
      </c>
      <c r="O128" s="31"/>
      <c r="P128" s="32"/>
      <c r="Q128" s="117">
        <f t="shared" si="18"/>
        <v>2.9410000000000003</v>
      </c>
      <c r="R128" s="32"/>
      <c r="S128" s="78"/>
    </row>
    <row r="129" spans="1:19" s="33" customFormat="1" ht="12.75">
      <c r="A129" s="18">
        <f t="shared" si="19"/>
        <v>127</v>
      </c>
      <c r="B129" s="19" t="s">
        <v>146</v>
      </c>
      <c r="C129" s="20" t="s">
        <v>34</v>
      </c>
      <c r="D129" s="20"/>
      <c r="E129" s="22">
        <v>6.43</v>
      </c>
      <c r="F129" s="23">
        <f t="shared" si="15"/>
        <v>1.9290000000000003</v>
      </c>
      <c r="G129" s="31"/>
      <c r="H129" s="31"/>
      <c r="I129" s="25">
        <f t="shared" si="16"/>
        <v>1.9290000000000003</v>
      </c>
      <c r="J129" s="31"/>
      <c r="K129" s="31"/>
      <c r="L129" s="31"/>
      <c r="M129" s="24">
        <f t="shared" si="17"/>
        <v>0</v>
      </c>
      <c r="N129" s="31">
        <v>1</v>
      </c>
      <c r="O129" s="31"/>
      <c r="P129" s="32"/>
      <c r="Q129" s="117">
        <f t="shared" si="18"/>
        <v>2.9290000000000003</v>
      </c>
      <c r="R129" s="32"/>
      <c r="S129" s="78"/>
    </row>
    <row r="130" spans="1:19" s="33" customFormat="1" ht="12.75">
      <c r="A130" s="18">
        <f t="shared" si="19"/>
        <v>128</v>
      </c>
      <c r="B130" s="19" t="s">
        <v>148</v>
      </c>
      <c r="C130" s="20" t="s">
        <v>34</v>
      </c>
      <c r="D130" s="20"/>
      <c r="E130" s="22">
        <v>6.42</v>
      </c>
      <c r="F130" s="23">
        <f t="shared" si="15"/>
        <v>1.9260000000000002</v>
      </c>
      <c r="G130" s="31"/>
      <c r="H130" s="31"/>
      <c r="I130" s="25">
        <f t="shared" si="16"/>
        <v>1.9260000000000002</v>
      </c>
      <c r="J130" s="31"/>
      <c r="K130" s="31"/>
      <c r="L130" s="31"/>
      <c r="M130" s="24">
        <f t="shared" si="17"/>
        <v>0</v>
      </c>
      <c r="N130" s="31">
        <v>1</v>
      </c>
      <c r="O130" s="31"/>
      <c r="P130" s="32"/>
      <c r="Q130" s="117">
        <f t="shared" si="18"/>
        <v>2.926</v>
      </c>
      <c r="R130" s="32"/>
      <c r="S130" s="78"/>
    </row>
    <row r="131" spans="1:19" s="33" customFormat="1" ht="12.75">
      <c r="A131" s="18">
        <f t="shared" si="19"/>
        <v>129</v>
      </c>
      <c r="B131" s="19" t="s">
        <v>33</v>
      </c>
      <c r="C131" s="20" t="s">
        <v>34</v>
      </c>
      <c r="D131" s="20"/>
      <c r="E131" s="22">
        <v>5</v>
      </c>
      <c r="F131" s="23">
        <f>E131*0.3</f>
        <v>1.5000000000000002</v>
      </c>
      <c r="G131" s="31"/>
      <c r="H131" s="31"/>
      <c r="I131" s="25">
        <f>F131+G131+H131</f>
        <v>1.5000000000000002</v>
      </c>
      <c r="J131" s="24"/>
      <c r="K131" s="24"/>
      <c r="L131" s="24"/>
      <c r="M131" s="24">
        <f>J131+K131+L131</f>
        <v>0</v>
      </c>
      <c r="N131" s="31">
        <v>1</v>
      </c>
      <c r="O131" s="31"/>
      <c r="P131" s="32"/>
      <c r="Q131" s="117">
        <f aca="true" t="shared" si="20" ref="Q131:Q143">I131+M131+N131</f>
        <v>2.5</v>
      </c>
      <c r="R131" s="32"/>
      <c r="S131" s="78"/>
    </row>
    <row r="132" spans="1:19" s="33" customFormat="1" ht="24">
      <c r="A132" s="18">
        <f aca="true" t="shared" si="21" ref="A132:A143">A131+1</f>
        <v>130</v>
      </c>
      <c r="B132" s="19" t="s">
        <v>83</v>
      </c>
      <c r="C132" s="20" t="s">
        <v>84</v>
      </c>
      <c r="D132" s="20"/>
      <c r="E132" s="22">
        <v>7.53</v>
      </c>
      <c r="F132" s="23">
        <f>E132*0.3</f>
        <v>2.2590000000000003</v>
      </c>
      <c r="G132" s="31"/>
      <c r="H132" s="31">
        <v>1</v>
      </c>
      <c r="I132" s="25">
        <f>F132+G132+H132</f>
        <v>3.2590000000000003</v>
      </c>
      <c r="J132" s="31"/>
      <c r="K132" s="31"/>
      <c r="L132" s="31"/>
      <c r="M132" s="24">
        <f>J132+K132+L132</f>
        <v>0</v>
      </c>
      <c r="N132" s="31">
        <v>1</v>
      </c>
      <c r="O132" s="31"/>
      <c r="P132" s="32"/>
      <c r="Q132" s="117">
        <f t="shared" si="20"/>
        <v>4.259</v>
      </c>
      <c r="R132" s="32"/>
      <c r="S132" s="78"/>
    </row>
    <row r="133" spans="1:19" s="33" customFormat="1" ht="24">
      <c r="A133" s="18">
        <f t="shared" si="21"/>
        <v>131</v>
      </c>
      <c r="B133" s="19" t="s">
        <v>119</v>
      </c>
      <c r="C133" s="20" t="s">
        <v>84</v>
      </c>
      <c r="D133" s="20"/>
      <c r="E133" s="22">
        <v>7.67</v>
      </c>
      <c r="F133" s="23">
        <f>E133*0.3</f>
        <v>2.301</v>
      </c>
      <c r="G133" s="31"/>
      <c r="H133" s="31"/>
      <c r="I133" s="25">
        <f>F133+G133+H133</f>
        <v>2.301</v>
      </c>
      <c r="J133" s="31"/>
      <c r="K133" s="31"/>
      <c r="L133" s="31"/>
      <c r="M133" s="24">
        <f>J133+K133+L133</f>
        <v>0</v>
      </c>
      <c r="N133" s="31">
        <v>1</v>
      </c>
      <c r="O133" s="31"/>
      <c r="P133" s="32"/>
      <c r="Q133" s="117">
        <f t="shared" si="20"/>
        <v>3.301</v>
      </c>
      <c r="R133" s="32"/>
      <c r="S133" s="78"/>
    </row>
    <row r="134" spans="1:19" s="33" customFormat="1" ht="24">
      <c r="A134" s="18">
        <f t="shared" si="21"/>
        <v>132</v>
      </c>
      <c r="B134" s="19" t="s">
        <v>96</v>
      </c>
      <c r="C134" s="20" t="s">
        <v>84</v>
      </c>
      <c r="D134" s="20" t="s">
        <v>38</v>
      </c>
      <c r="E134" s="22">
        <v>6.529</v>
      </c>
      <c r="F134" s="23">
        <f>E134*0.3</f>
        <v>1.9587000000000003</v>
      </c>
      <c r="G134" s="31"/>
      <c r="H134" s="31"/>
      <c r="I134" s="25">
        <f>F134+G134+H134</f>
        <v>1.9587000000000003</v>
      </c>
      <c r="J134" s="31"/>
      <c r="K134" s="31"/>
      <c r="L134" s="31"/>
      <c r="M134" s="24">
        <f>J134+K134+L134</f>
        <v>0</v>
      </c>
      <c r="N134" s="31">
        <v>1</v>
      </c>
      <c r="O134" s="31"/>
      <c r="P134" s="32"/>
      <c r="Q134" s="117">
        <f t="shared" si="20"/>
        <v>2.9587000000000003</v>
      </c>
      <c r="R134" s="32"/>
      <c r="S134" s="78"/>
    </row>
    <row r="135" spans="1:19" s="33" customFormat="1" ht="36">
      <c r="A135" s="18">
        <f t="shared" si="21"/>
        <v>133</v>
      </c>
      <c r="B135" s="19" t="s">
        <v>94</v>
      </c>
      <c r="C135" s="20" t="s">
        <v>77</v>
      </c>
      <c r="D135" s="20" t="s">
        <v>60</v>
      </c>
      <c r="E135" s="22">
        <v>6.93</v>
      </c>
      <c r="F135" s="23">
        <f>E135*0.3</f>
        <v>2.079</v>
      </c>
      <c r="G135" s="31">
        <v>0.5</v>
      </c>
      <c r="H135" s="31"/>
      <c r="I135" s="25">
        <f>F135+G135+H135</f>
        <v>2.579</v>
      </c>
      <c r="J135" s="31">
        <v>0.6</v>
      </c>
      <c r="K135" s="31"/>
      <c r="L135" s="31"/>
      <c r="M135" s="24">
        <f>J135+K135+L135</f>
        <v>0.6</v>
      </c>
      <c r="N135" s="31">
        <v>1</v>
      </c>
      <c r="O135" s="31"/>
      <c r="P135" s="32"/>
      <c r="Q135" s="117">
        <f t="shared" si="20"/>
        <v>4.179</v>
      </c>
      <c r="R135" s="32"/>
      <c r="S135" s="78"/>
    </row>
    <row r="136" spans="1:19" s="33" customFormat="1" ht="36">
      <c r="A136" s="18">
        <f t="shared" si="21"/>
        <v>134</v>
      </c>
      <c r="B136" s="19" t="s">
        <v>76</v>
      </c>
      <c r="C136" s="20" t="s">
        <v>77</v>
      </c>
      <c r="D136" s="20" t="s">
        <v>78</v>
      </c>
      <c r="E136" s="22">
        <v>7.63</v>
      </c>
      <c r="F136" s="23">
        <f>E136*0.3</f>
        <v>2.289</v>
      </c>
      <c r="G136" s="31">
        <v>0.5</v>
      </c>
      <c r="H136" s="31"/>
      <c r="I136" s="25">
        <f>F136+G136+H136</f>
        <v>2.789</v>
      </c>
      <c r="J136" s="31"/>
      <c r="K136" s="31"/>
      <c r="L136" s="31"/>
      <c r="M136" s="24">
        <f>J136+K136+L136</f>
        <v>0</v>
      </c>
      <c r="N136" s="31">
        <v>1</v>
      </c>
      <c r="O136" s="31"/>
      <c r="P136" s="32"/>
      <c r="Q136" s="117">
        <f t="shared" si="20"/>
        <v>3.789</v>
      </c>
      <c r="R136" s="32"/>
      <c r="S136" s="78"/>
    </row>
    <row r="137" spans="1:19" s="33" customFormat="1" ht="36">
      <c r="A137" s="18">
        <f t="shared" si="21"/>
        <v>135</v>
      </c>
      <c r="B137" s="19" t="s">
        <v>91</v>
      </c>
      <c r="C137" s="20" t="s">
        <v>77</v>
      </c>
      <c r="D137" s="20"/>
      <c r="E137" s="22">
        <v>7.97</v>
      </c>
      <c r="F137" s="23">
        <f>E137*0.3</f>
        <v>2.3910000000000005</v>
      </c>
      <c r="G137" s="31"/>
      <c r="H137" s="31"/>
      <c r="I137" s="25">
        <f>F137+G137+H137</f>
        <v>2.3910000000000005</v>
      </c>
      <c r="J137" s="31"/>
      <c r="K137" s="31"/>
      <c r="L137" s="31"/>
      <c r="M137" s="24">
        <f>J137+K137+L137</f>
        <v>0</v>
      </c>
      <c r="N137" s="31">
        <v>1</v>
      </c>
      <c r="O137" s="31"/>
      <c r="P137" s="32"/>
      <c r="Q137" s="117">
        <f t="shared" si="20"/>
        <v>3.3910000000000005</v>
      </c>
      <c r="R137" s="32"/>
      <c r="S137" s="78"/>
    </row>
    <row r="138" spans="1:19" s="33" customFormat="1" ht="36">
      <c r="A138" s="18">
        <f t="shared" si="21"/>
        <v>136</v>
      </c>
      <c r="B138" s="19" t="s">
        <v>186</v>
      </c>
      <c r="C138" s="20" t="s">
        <v>77</v>
      </c>
      <c r="D138" s="20"/>
      <c r="E138" s="22">
        <v>7.29</v>
      </c>
      <c r="F138" s="23">
        <f>E138*0.3</f>
        <v>2.1870000000000003</v>
      </c>
      <c r="G138" s="31"/>
      <c r="H138" s="31"/>
      <c r="I138" s="25">
        <f>F138+G138+H138</f>
        <v>2.1870000000000003</v>
      </c>
      <c r="J138" s="31"/>
      <c r="K138" s="31"/>
      <c r="L138" s="31"/>
      <c r="M138" s="24">
        <f>J138+K138+L138</f>
        <v>0</v>
      </c>
      <c r="N138" s="31">
        <v>1</v>
      </c>
      <c r="O138" s="31"/>
      <c r="P138" s="32"/>
      <c r="Q138" s="117">
        <f t="shared" si="20"/>
        <v>3.1870000000000003</v>
      </c>
      <c r="R138" s="32"/>
      <c r="S138" s="78"/>
    </row>
    <row r="139" spans="1:19" s="33" customFormat="1" ht="36">
      <c r="A139" s="18">
        <f t="shared" si="21"/>
        <v>137</v>
      </c>
      <c r="B139" s="19" t="s">
        <v>158</v>
      </c>
      <c r="C139" s="20" t="s">
        <v>77</v>
      </c>
      <c r="D139" s="20" t="s">
        <v>41</v>
      </c>
      <c r="E139" s="22">
        <v>6.94</v>
      </c>
      <c r="F139" s="23">
        <f>E139*0.3</f>
        <v>2.0820000000000003</v>
      </c>
      <c r="G139" s="31"/>
      <c r="H139" s="31"/>
      <c r="I139" s="25">
        <f>F139+G139+H139</f>
        <v>2.0820000000000003</v>
      </c>
      <c r="J139" s="31"/>
      <c r="K139" s="31"/>
      <c r="L139" s="31"/>
      <c r="M139" s="24">
        <f>J139+K139+L139</f>
        <v>0</v>
      </c>
      <c r="N139" s="31">
        <v>1</v>
      </c>
      <c r="O139" s="31"/>
      <c r="P139" s="32"/>
      <c r="Q139" s="117">
        <f t="shared" si="20"/>
        <v>3.0820000000000003</v>
      </c>
      <c r="R139" s="32"/>
      <c r="S139" s="78"/>
    </row>
    <row r="140" spans="1:19" s="33" customFormat="1" ht="12.75">
      <c r="A140" s="18">
        <f t="shared" si="21"/>
        <v>138</v>
      </c>
      <c r="B140" s="19" t="s">
        <v>54</v>
      </c>
      <c r="C140" s="20" t="s">
        <v>55</v>
      </c>
      <c r="D140" s="20"/>
      <c r="E140" s="22">
        <v>6.77</v>
      </c>
      <c r="F140" s="23">
        <f>E140*0.3</f>
        <v>2.031</v>
      </c>
      <c r="G140" s="31"/>
      <c r="H140" s="31"/>
      <c r="I140" s="25">
        <f>F140+G140+H140</f>
        <v>2.031</v>
      </c>
      <c r="J140" s="31">
        <v>0.6</v>
      </c>
      <c r="K140" s="70"/>
      <c r="L140" s="31"/>
      <c r="M140" s="24">
        <f>J140+K140+L140</f>
        <v>0.6</v>
      </c>
      <c r="N140" s="31">
        <v>1</v>
      </c>
      <c r="O140" s="31"/>
      <c r="P140" s="32"/>
      <c r="Q140" s="117">
        <f t="shared" si="20"/>
        <v>3.6310000000000002</v>
      </c>
      <c r="R140" s="32"/>
      <c r="S140" s="78"/>
    </row>
    <row r="141" spans="1:19" s="33" customFormat="1" ht="12.75">
      <c r="A141" s="18">
        <f t="shared" si="21"/>
        <v>139</v>
      </c>
      <c r="B141" s="19" t="s">
        <v>200</v>
      </c>
      <c r="C141" s="20" t="s">
        <v>55</v>
      </c>
      <c r="D141" s="20"/>
      <c r="E141" s="22">
        <v>6.7</v>
      </c>
      <c r="F141" s="23">
        <f>E141*0.3</f>
        <v>2.0100000000000002</v>
      </c>
      <c r="G141" s="31"/>
      <c r="H141" s="31"/>
      <c r="I141" s="25">
        <f>F141+G141+H141</f>
        <v>2.0100000000000002</v>
      </c>
      <c r="J141" s="68">
        <v>0.6</v>
      </c>
      <c r="K141" s="31"/>
      <c r="L141" s="69"/>
      <c r="M141" s="24">
        <f>J141+K141+L141</f>
        <v>0.6</v>
      </c>
      <c r="N141" s="31">
        <v>1</v>
      </c>
      <c r="O141" s="31"/>
      <c r="P141" s="32"/>
      <c r="Q141" s="117">
        <f t="shared" si="20"/>
        <v>3.6100000000000003</v>
      </c>
      <c r="R141" s="32"/>
      <c r="S141" s="78"/>
    </row>
    <row r="142" spans="1:19" s="33" customFormat="1" ht="12.75">
      <c r="A142" s="18">
        <f t="shared" si="21"/>
        <v>140</v>
      </c>
      <c r="B142" s="19" t="s">
        <v>211</v>
      </c>
      <c r="C142" s="20" t="s">
        <v>55</v>
      </c>
      <c r="D142" s="20"/>
      <c r="E142" s="22">
        <v>6.67</v>
      </c>
      <c r="F142" s="23">
        <f>E142*0.3</f>
        <v>2.0010000000000003</v>
      </c>
      <c r="G142" s="31">
        <v>0.5</v>
      </c>
      <c r="H142" s="31"/>
      <c r="I142" s="25">
        <f>F142+G142+H142</f>
        <v>2.5010000000000003</v>
      </c>
      <c r="J142" s="31"/>
      <c r="K142" s="31"/>
      <c r="L142" s="31"/>
      <c r="M142" s="24">
        <f>J142+K142+L142</f>
        <v>0</v>
      </c>
      <c r="N142" s="31">
        <v>1</v>
      </c>
      <c r="O142" s="31"/>
      <c r="P142" s="32"/>
      <c r="Q142" s="117">
        <f t="shared" si="20"/>
        <v>3.5010000000000003</v>
      </c>
      <c r="R142" s="32"/>
      <c r="S142" s="78"/>
    </row>
    <row r="143" spans="1:19" s="33" customFormat="1" ht="12.75">
      <c r="A143" s="18">
        <f t="shared" si="21"/>
        <v>141</v>
      </c>
      <c r="B143" s="133" t="s">
        <v>95</v>
      </c>
      <c r="C143" s="45" t="s">
        <v>55</v>
      </c>
      <c r="D143" s="45"/>
      <c r="E143" s="90">
        <v>6.87</v>
      </c>
      <c r="F143" s="91">
        <f>E143*0.3</f>
        <v>2.0610000000000004</v>
      </c>
      <c r="G143" s="92"/>
      <c r="H143" s="92"/>
      <c r="I143" s="93">
        <f>F143+G143+H143</f>
        <v>2.0610000000000004</v>
      </c>
      <c r="J143" s="94"/>
      <c r="K143" s="92"/>
      <c r="L143" s="95"/>
      <c r="M143" s="96">
        <f>J143+K143+L143</f>
        <v>0</v>
      </c>
      <c r="N143" s="92">
        <v>1</v>
      </c>
      <c r="O143" s="92"/>
      <c r="P143" s="97"/>
      <c r="Q143" s="117">
        <f t="shared" si="20"/>
        <v>3.0610000000000004</v>
      </c>
      <c r="R143" s="32"/>
      <c r="S143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0"/>
  <dimension ref="A1:W160"/>
  <sheetViews>
    <sheetView tabSelected="1"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1" width="6.375" style="1" customWidth="1"/>
    <col min="2" max="2" width="35.125" style="1" customWidth="1"/>
    <col min="3" max="3" width="19.125" style="2" customWidth="1"/>
    <col min="4" max="4" width="20.75390625" style="2" customWidth="1"/>
    <col min="5" max="5" width="15.125" style="3" customWidth="1"/>
    <col min="6" max="6" width="17.125" style="4" customWidth="1"/>
    <col min="7" max="7" width="9.625" style="5" customWidth="1"/>
    <col min="8" max="8" width="10.375" style="6" customWidth="1"/>
    <col min="9" max="9" width="6.75390625" style="6" customWidth="1"/>
    <col min="10" max="10" width="9.75390625" style="6" customWidth="1"/>
    <col min="11" max="11" width="8.00390625" style="6" customWidth="1"/>
    <col min="12" max="12" width="9.75390625" style="6" customWidth="1"/>
    <col min="13" max="13" width="10.125" style="6" customWidth="1"/>
    <col min="14" max="14" width="9.75390625" style="6" customWidth="1"/>
    <col min="15" max="15" width="8.00390625" style="6" customWidth="1"/>
    <col min="16" max="16" width="7.625" style="6" customWidth="1"/>
    <col min="17" max="17" width="8.25390625" style="6" customWidth="1"/>
    <col min="18" max="18" width="8.875" style="5" customWidth="1"/>
    <col min="19" max="253" width="9.00390625" style="1" customWidth="1"/>
  </cols>
  <sheetData>
    <row r="1" spans="1:6" ht="37.5" customHeight="1">
      <c r="A1" s="134" t="s">
        <v>0</v>
      </c>
      <c r="B1" s="134"/>
      <c r="C1" s="134"/>
      <c r="D1" s="7"/>
      <c r="E1" s="135" t="s">
        <v>1</v>
      </c>
      <c r="F1" s="135"/>
    </row>
    <row r="2" spans="1:18" s="3" customFormat="1" ht="25.5" customHeight="1">
      <c r="A2" s="9" t="s">
        <v>2</v>
      </c>
      <c r="B2" s="9" t="s">
        <v>3</v>
      </c>
      <c r="C2" s="136" t="s">
        <v>4</v>
      </c>
      <c r="D2" s="136"/>
      <c r="E2" s="10" t="s">
        <v>5</v>
      </c>
      <c r="F2" s="137" t="s">
        <v>6</v>
      </c>
      <c r="G2" s="137"/>
      <c r="H2" s="137"/>
      <c r="I2" s="137"/>
      <c r="J2" s="137"/>
      <c r="K2" s="138" t="s">
        <v>7</v>
      </c>
      <c r="L2" s="138"/>
      <c r="M2" s="138"/>
      <c r="N2" s="138"/>
      <c r="O2" s="139" t="s">
        <v>8</v>
      </c>
      <c r="P2" s="139"/>
      <c r="Q2" s="139"/>
      <c r="R2" s="5"/>
    </row>
    <row r="3" spans="1:18" s="17" customFormat="1" ht="58.5" customHeight="1">
      <c r="A3" s="11"/>
      <c r="B3" s="77"/>
      <c r="C3" s="12" t="s">
        <v>9</v>
      </c>
      <c r="D3" s="12" t="s">
        <v>10</v>
      </c>
      <c r="E3" s="12" t="s">
        <v>11</v>
      </c>
      <c r="F3" s="12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4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5" t="s">
        <v>23</v>
      </c>
      <c r="R3" s="16" t="s">
        <v>24</v>
      </c>
    </row>
    <row r="4" spans="1:18" s="4" customFormat="1" ht="24">
      <c r="A4" s="18">
        <v>1</v>
      </c>
      <c r="B4" s="18" t="s">
        <v>173</v>
      </c>
      <c r="C4" s="20" t="s">
        <v>174</v>
      </c>
      <c r="D4" s="20" t="s">
        <v>36</v>
      </c>
      <c r="E4" s="12">
        <v>4.617</v>
      </c>
      <c r="F4" s="22">
        <v>6.53</v>
      </c>
      <c r="G4" s="23">
        <f aca="true" t="shared" si="0" ref="G4:G35">F4*0.3</f>
        <v>1.9590000000000003</v>
      </c>
      <c r="H4" s="31"/>
      <c r="I4" s="31"/>
      <c r="J4" s="25">
        <f aca="true" t="shared" si="1" ref="J4:J35">G4+H4+I4</f>
        <v>1.9590000000000003</v>
      </c>
      <c r="K4" s="68">
        <v>0.6</v>
      </c>
      <c r="L4" s="31"/>
      <c r="M4" s="69"/>
      <c r="N4" s="24">
        <f aca="true" t="shared" si="2" ref="N4:N35">K4+L4+M4</f>
        <v>0.6</v>
      </c>
      <c r="O4" s="31">
        <v>1</v>
      </c>
      <c r="P4" s="31"/>
      <c r="Q4" s="32"/>
      <c r="R4" s="30">
        <f aca="true" t="shared" si="3" ref="R4:R35">E4+J4+N4+O4+P4</f>
        <v>8.176</v>
      </c>
    </row>
    <row r="5" spans="1:18" s="4" customFormat="1" ht="36">
      <c r="A5" s="18">
        <f aca="true" t="shared" si="4" ref="A5:A36">A4+1</f>
        <v>2</v>
      </c>
      <c r="B5" s="18" t="s">
        <v>30</v>
      </c>
      <c r="C5" s="20" t="s">
        <v>31</v>
      </c>
      <c r="D5" s="20" t="s">
        <v>32</v>
      </c>
      <c r="E5" s="12">
        <v>4.2</v>
      </c>
      <c r="F5" s="22">
        <v>6.82</v>
      </c>
      <c r="G5" s="23">
        <f t="shared" si="0"/>
        <v>2.0460000000000003</v>
      </c>
      <c r="H5" s="31"/>
      <c r="I5" s="31"/>
      <c r="J5" s="25">
        <f t="shared" si="1"/>
        <v>2.0460000000000003</v>
      </c>
      <c r="K5" s="26">
        <v>0.6</v>
      </c>
      <c r="L5" s="27"/>
      <c r="M5" s="28"/>
      <c r="N5" s="24">
        <f t="shared" si="2"/>
        <v>0.6</v>
      </c>
      <c r="O5" s="31">
        <v>1</v>
      </c>
      <c r="P5" s="31"/>
      <c r="Q5" s="32"/>
      <c r="R5" s="30">
        <f t="shared" si="3"/>
        <v>7.846</v>
      </c>
    </row>
    <row r="6" spans="1:18" s="4" customFormat="1" ht="36">
      <c r="A6" s="18">
        <f t="shared" si="4"/>
        <v>3</v>
      </c>
      <c r="B6" s="18" t="s">
        <v>94</v>
      </c>
      <c r="C6" s="20" t="s">
        <v>77</v>
      </c>
      <c r="D6" s="20" t="s">
        <v>60</v>
      </c>
      <c r="E6" s="12">
        <v>3.591</v>
      </c>
      <c r="F6" s="22">
        <v>6.93</v>
      </c>
      <c r="G6" s="23">
        <f t="shared" si="0"/>
        <v>2.079</v>
      </c>
      <c r="H6" s="31">
        <v>0.5</v>
      </c>
      <c r="I6" s="31"/>
      <c r="J6" s="25">
        <f t="shared" si="1"/>
        <v>2.579</v>
      </c>
      <c r="K6" s="31">
        <v>0.6</v>
      </c>
      <c r="L6" s="70"/>
      <c r="M6" s="31"/>
      <c r="N6" s="24">
        <f t="shared" si="2"/>
        <v>0.6</v>
      </c>
      <c r="O6" s="31">
        <v>1</v>
      </c>
      <c r="P6" s="31"/>
      <c r="Q6" s="32"/>
      <c r="R6" s="30">
        <f t="shared" si="3"/>
        <v>7.77</v>
      </c>
    </row>
    <row r="7" spans="1:18" s="4" customFormat="1" ht="24">
      <c r="A7" s="18">
        <f t="shared" si="4"/>
        <v>4</v>
      </c>
      <c r="B7" s="18" t="s">
        <v>140</v>
      </c>
      <c r="C7" s="20" t="s">
        <v>36</v>
      </c>
      <c r="D7" s="20"/>
      <c r="E7" s="12">
        <v>4.283</v>
      </c>
      <c r="F7" s="22">
        <v>6.82</v>
      </c>
      <c r="G7" s="23">
        <f t="shared" si="0"/>
        <v>2.0460000000000003</v>
      </c>
      <c r="H7" s="31"/>
      <c r="I7" s="31"/>
      <c r="J7" s="25">
        <f t="shared" si="1"/>
        <v>2.0460000000000003</v>
      </c>
      <c r="K7" s="31">
        <v>0.3</v>
      </c>
      <c r="L7" s="31"/>
      <c r="M7" s="31"/>
      <c r="N7" s="24">
        <f t="shared" si="2"/>
        <v>0.3</v>
      </c>
      <c r="O7" s="31">
        <v>1</v>
      </c>
      <c r="P7" s="31"/>
      <c r="Q7" s="32"/>
      <c r="R7" s="30">
        <f t="shared" si="3"/>
        <v>7.6290000000000004</v>
      </c>
    </row>
    <row r="8" spans="1:18" s="4" customFormat="1" ht="31.5" customHeight="1">
      <c r="A8" s="18">
        <f t="shared" si="4"/>
        <v>5</v>
      </c>
      <c r="B8" s="18" t="s">
        <v>85</v>
      </c>
      <c r="C8" s="20" t="s">
        <v>86</v>
      </c>
      <c r="D8" s="20"/>
      <c r="E8" s="12">
        <v>3.316</v>
      </c>
      <c r="F8" s="22">
        <v>7.42</v>
      </c>
      <c r="G8" s="23">
        <f t="shared" si="0"/>
        <v>2.2260000000000004</v>
      </c>
      <c r="H8" s="31"/>
      <c r="I8" s="31">
        <v>1</v>
      </c>
      <c r="J8" s="25">
        <f t="shared" si="1"/>
        <v>3.2260000000000004</v>
      </c>
      <c r="K8" s="31"/>
      <c r="L8" s="31"/>
      <c r="M8" s="31"/>
      <c r="N8" s="24">
        <f t="shared" si="2"/>
        <v>0</v>
      </c>
      <c r="O8" s="31">
        <v>1</v>
      </c>
      <c r="P8" s="31"/>
      <c r="Q8" s="32"/>
      <c r="R8" s="30">
        <f t="shared" si="3"/>
        <v>7.542</v>
      </c>
    </row>
    <row r="9" spans="1:18" s="33" customFormat="1" ht="24">
      <c r="A9" s="18">
        <f t="shared" si="4"/>
        <v>6</v>
      </c>
      <c r="B9" s="18" t="s">
        <v>218</v>
      </c>
      <c r="C9" s="20" t="s">
        <v>49</v>
      </c>
      <c r="D9" s="20" t="s">
        <v>70</v>
      </c>
      <c r="E9" s="12">
        <v>2.523</v>
      </c>
      <c r="F9" s="22">
        <v>8.04</v>
      </c>
      <c r="G9" s="23">
        <f t="shared" si="0"/>
        <v>2.412</v>
      </c>
      <c r="H9" s="31">
        <v>0.5</v>
      </c>
      <c r="I9" s="31"/>
      <c r="J9" s="25">
        <f t="shared" si="1"/>
        <v>2.912</v>
      </c>
      <c r="K9" s="31">
        <v>1.1</v>
      </c>
      <c r="L9" s="31"/>
      <c r="M9" s="31"/>
      <c r="N9" s="24">
        <f t="shared" si="2"/>
        <v>1.1</v>
      </c>
      <c r="O9" s="31">
        <v>1</v>
      </c>
      <c r="P9" s="31"/>
      <c r="Q9" s="32"/>
      <c r="R9" s="30">
        <f t="shared" si="3"/>
        <v>7.535</v>
      </c>
    </row>
    <row r="10" spans="1:18" s="33" customFormat="1" ht="12.75">
      <c r="A10" s="18">
        <f t="shared" si="4"/>
        <v>7</v>
      </c>
      <c r="B10" s="18" t="s">
        <v>109</v>
      </c>
      <c r="C10" s="20" t="s">
        <v>28</v>
      </c>
      <c r="D10" s="20"/>
      <c r="E10" s="12">
        <v>3.524</v>
      </c>
      <c r="F10" s="22">
        <v>8.07</v>
      </c>
      <c r="G10" s="23">
        <f t="shared" si="0"/>
        <v>2.4210000000000003</v>
      </c>
      <c r="H10" s="31">
        <v>0.5</v>
      </c>
      <c r="I10" s="31"/>
      <c r="J10" s="25">
        <f t="shared" si="1"/>
        <v>2.9210000000000003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7.445</v>
      </c>
    </row>
    <row r="11" spans="1:18" s="33" customFormat="1" ht="24">
      <c r="A11" s="18">
        <f t="shared" si="4"/>
        <v>8</v>
      </c>
      <c r="B11" s="18" t="s">
        <v>163</v>
      </c>
      <c r="C11" s="20" t="s">
        <v>26</v>
      </c>
      <c r="D11" s="20"/>
      <c r="E11" s="12">
        <v>4.343</v>
      </c>
      <c r="F11" s="22">
        <v>6.57</v>
      </c>
      <c r="G11" s="23">
        <f t="shared" si="0"/>
        <v>1.9710000000000003</v>
      </c>
      <c r="H11" s="31"/>
      <c r="I11" s="31"/>
      <c r="J11" s="25">
        <f t="shared" si="1"/>
        <v>1.9710000000000003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7.314</v>
      </c>
    </row>
    <row r="12" spans="1:18" s="33" customFormat="1" ht="24">
      <c r="A12" s="18">
        <f t="shared" si="4"/>
        <v>9</v>
      </c>
      <c r="B12" s="18" t="s">
        <v>217</v>
      </c>
      <c r="C12" s="20" t="s">
        <v>26</v>
      </c>
      <c r="D12" s="20"/>
      <c r="E12" s="12">
        <v>3.036</v>
      </c>
      <c r="F12" s="22">
        <v>6.8</v>
      </c>
      <c r="G12" s="23">
        <f t="shared" si="0"/>
        <v>2.04</v>
      </c>
      <c r="H12" s="31"/>
      <c r="I12" s="31"/>
      <c r="J12" s="25">
        <f t="shared" si="1"/>
        <v>2.04</v>
      </c>
      <c r="K12" s="31">
        <v>1.1</v>
      </c>
      <c r="L12" s="31"/>
      <c r="M12" s="31"/>
      <c r="N12" s="24">
        <f t="shared" si="2"/>
        <v>1.1</v>
      </c>
      <c r="O12" s="31">
        <v>1</v>
      </c>
      <c r="P12" s="31"/>
      <c r="Q12" s="32"/>
      <c r="R12" s="30">
        <f t="shared" si="3"/>
        <v>7.176</v>
      </c>
    </row>
    <row r="13" spans="1:18" s="33" customFormat="1" ht="24">
      <c r="A13" s="18">
        <f t="shared" si="4"/>
        <v>10</v>
      </c>
      <c r="B13" s="18" t="s">
        <v>83</v>
      </c>
      <c r="C13" s="20" t="s">
        <v>84</v>
      </c>
      <c r="D13" s="20"/>
      <c r="E13" s="12">
        <v>2.915</v>
      </c>
      <c r="F13" s="22">
        <v>7.53</v>
      </c>
      <c r="G13" s="23">
        <f t="shared" si="0"/>
        <v>2.2590000000000003</v>
      </c>
      <c r="H13" s="31"/>
      <c r="I13" s="31">
        <v>1</v>
      </c>
      <c r="J13" s="25">
        <f t="shared" si="1"/>
        <v>3.2590000000000003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7.174</v>
      </c>
    </row>
    <row r="14" spans="1:23" s="33" customFormat="1" ht="12.75">
      <c r="A14" s="18">
        <f t="shared" si="4"/>
        <v>11</v>
      </c>
      <c r="B14" s="18" t="s">
        <v>131</v>
      </c>
      <c r="C14" s="20" t="s">
        <v>46</v>
      </c>
      <c r="D14" s="20"/>
      <c r="E14" s="12">
        <v>4.084</v>
      </c>
      <c r="F14" s="22">
        <v>6.88</v>
      </c>
      <c r="G14" s="23">
        <f t="shared" si="0"/>
        <v>2.064</v>
      </c>
      <c r="H14" s="31"/>
      <c r="I14" s="31"/>
      <c r="J14" s="25">
        <f t="shared" si="1"/>
        <v>2.064</v>
      </c>
      <c r="K14" s="31"/>
      <c r="L14" s="31"/>
      <c r="M14" s="31"/>
      <c r="N14" s="24">
        <f t="shared" si="2"/>
        <v>0</v>
      </c>
      <c r="O14" s="31">
        <v>1</v>
      </c>
      <c r="P14" s="31"/>
      <c r="Q14" s="32"/>
      <c r="R14" s="30">
        <f t="shared" si="3"/>
        <v>7.148</v>
      </c>
      <c r="S14" s="34"/>
      <c r="T14" s="34"/>
      <c r="U14" s="34"/>
      <c r="V14" s="34"/>
      <c r="W14" s="34"/>
    </row>
    <row r="15" spans="1:18" s="4" customFormat="1" ht="23.25" customHeight="1">
      <c r="A15" s="18">
        <f t="shared" si="4"/>
        <v>12</v>
      </c>
      <c r="B15" s="18" t="s">
        <v>168</v>
      </c>
      <c r="C15" s="20" t="s">
        <v>26</v>
      </c>
      <c r="D15" s="20"/>
      <c r="E15" s="12">
        <v>4.002</v>
      </c>
      <c r="F15" s="22">
        <v>6.72</v>
      </c>
      <c r="G15" s="23">
        <f t="shared" si="0"/>
        <v>2.016</v>
      </c>
      <c r="H15" s="31"/>
      <c r="I15" s="31"/>
      <c r="J15" s="25">
        <f t="shared" si="1"/>
        <v>2.016</v>
      </c>
      <c r="K15" s="31"/>
      <c r="L15" s="31"/>
      <c r="M15" s="31"/>
      <c r="N15" s="24">
        <f t="shared" si="2"/>
        <v>0</v>
      </c>
      <c r="O15" s="31">
        <v>1</v>
      </c>
      <c r="P15" s="31"/>
      <c r="Q15" s="32"/>
      <c r="R15" s="30">
        <f t="shared" si="3"/>
        <v>7.018</v>
      </c>
    </row>
    <row r="16" spans="1:18" s="33" customFormat="1" ht="12.75">
      <c r="A16" s="18">
        <f t="shared" si="4"/>
        <v>13</v>
      </c>
      <c r="B16" s="18" t="s">
        <v>116</v>
      </c>
      <c r="C16" s="20" t="s">
        <v>205</v>
      </c>
      <c r="D16" s="20"/>
      <c r="E16" s="12">
        <v>3.407</v>
      </c>
      <c r="F16" s="22">
        <v>7.63</v>
      </c>
      <c r="G16" s="23">
        <f t="shared" si="0"/>
        <v>2.289</v>
      </c>
      <c r="H16" s="31"/>
      <c r="I16" s="31"/>
      <c r="J16" s="25">
        <f t="shared" si="1"/>
        <v>2.289</v>
      </c>
      <c r="K16" s="31">
        <v>0.3</v>
      </c>
      <c r="L16" s="31"/>
      <c r="M16" s="31"/>
      <c r="N16" s="24">
        <f t="shared" si="2"/>
        <v>0.3</v>
      </c>
      <c r="O16" s="31">
        <v>1</v>
      </c>
      <c r="P16" s="31"/>
      <c r="Q16" s="32"/>
      <c r="R16" s="30">
        <f t="shared" si="3"/>
        <v>6.9959999999999996</v>
      </c>
    </row>
    <row r="17" spans="1:18" s="33" customFormat="1" ht="12.75">
      <c r="A17" s="18">
        <f t="shared" si="4"/>
        <v>14</v>
      </c>
      <c r="B17" s="18" t="s">
        <v>45</v>
      </c>
      <c r="C17" s="20" t="s">
        <v>46</v>
      </c>
      <c r="D17" s="20" t="s">
        <v>47</v>
      </c>
      <c r="E17" s="12">
        <v>2.89</v>
      </c>
      <c r="F17" s="22">
        <v>7</v>
      </c>
      <c r="G17" s="23">
        <f t="shared" si="0"/>
        <v>2.1000000000000005</v>
      </c>
      <c r="H17" s="31"/>
      <c r="I17" s="31">
        <v>1</v>
      </c>
      <c r="J17" s="25">
        <f t="shared" si="1"/>
        <v>3.1000000000000005</v>
      </c>
      <c r="K17" s="24"/>
      <c r="L17" s="79"/>
      <c r="M17" s="24"/>
      <c r="N17" s="24">
        <f t="shared" si="2"/>
        <v>0</v>
      </c>
      <c r="O17" s="31">
        <v>1</v>
      </c>
      <c r="P17" s="31"/>
      <c r="Q17" s="32"/>
      <c r="R17" s="30">
        <f t="shared" si="3"/>
        <v>6.99</v>
      </c>
    </row>
    <row r="18" spans="1:18" s="33" customFormat="1" ht="24">
      <c r="A18" s="18">
        <f t="shared" si="4"/>
        <v>15</v>
      </c>
      <c r="B18" s="18" t="s">
        <v>27</v>
      </c>
      <c r="C18" s="20" t="s">
        <v>28</v>
      </c>
      <c r="D18" s="20" t="s">
        <v>29</v>
      </c>
      <c r="E18" s="12">
        <v>3.274</v>
      </c>
      <c r="F18" s="22">
        <v>6.88</v>
      </c>
      <c r="G18" s="23">
        <f t="shared" si="0"/>
        <v>2.064</v>
      </c>
      <c r="H18" s="31"/>
      <c r="I18" s="31"/>
      <c r="J18" s="25">
        <f t="shared" si="1"/>
        <v>2.064</v>
      </c>
      <c r="K18" s="24">
        <v>0.6</v>
      </c>
      <c r="L18" s="27"/>
      <c r="M18" s="24"/>
      <c r="N18" s="24">
        <f t="shared" si="2"/>
        <v>0.6</v>
      </c>
      <c r="O18" s="31">
        <v>1</v>
      </c>
      <c r="P18" s="31"/>
      <c r="Q18" s="32"/>
      <c r="R18" s="30">
        <f t="shared" si="3"/>
        <v>6.938</v>
      </c>
    </row>
    <row r="19" spans="1:18" s="33" customFormat="1" ht="48">
      <c r="A19" s="18">
        <f t="shared" si="4"/>
        <v>16</v>
      </c>
      <c r="B19" s="18" t="s">
        <v>120</v>
      </c>
      <c r="C19" s="20" t="s">
        <v>26</v>
      </c>
      <c r="D19" s="20" t="s">
        <v>121</v>
      </c>
      <c r="E19" s="12">
        <v>3.425</v>
      </c>
      <c r="F19" s="22">
        <v>7.33</v>
      </c>
      <c r="G19" s="23">
        <f t="shared" si="0"/>
        <v>2.1990000000000003</v>
      </c>
      <c r="H19" s="31"/>
      <c r="I19" s="31"/>
      <c r="J19" s="25">
        <f t="shared" si="1"/>
        <v>2.1990000000000003</v>
      </c>
      <c r="K19" s="31">
        <v>0.3</v>
      </c>
      <c r="L19" s="31"/>
      <c r="M19" s="31"/>
      <c r="N19" s="24">
        <f t="shared" si="2"/>
        <v>0.3</v>
      </c>
      <c r="O19" s="31">
        <v>1</v>
      </c>
      <c r="P19" s="31"/>
      <c r="Q19" s="32"/>
      <c r="R19" s="30">
        <f t="shared" si="3"/>
        <v>6.924</v>
      </c>
    </row>
    <row r="20" spans="1:18" s="33" customFormat="1" ht="48">
      <c r="A20" s="18">
        <f t="shared" si="4"/>
        <v>17</v>
      </c>
      <c r="B20" s="18" t="s">
        <v>201</v>
      </c>
      <c r="C20" s="20" t="s">
        <v>202</v>
      </c>
      <c r="D20" s="20" t="s">
        <v>203</v>
      </c>
      <c r="E20" s="12">
        <v>3.261</v>
      </c>
      <c r="F20" s="22">
        <v>7.04</v>
      </c>
      <c r="G20" s="23">
        <f t="shared" si="0"/>
        <v>2.1120000000000005</v>
      </c>
      <c r="H20" s="31">
        <v>0.5</v>
      </c>
      <c r="I20" s="31"/>
      <c r="J20" s="25">
        <f t="shared" si="1"/>
        <v>2.6120000000000005</v>
      </c>
      <c r="K20" s="31"/>
      <c r="L20" s="31"/>
      <c r="M20" s="31"/>
      <c r="N20" s="24">
        <f t="shared" si="2"/>
        <v>0</v>
      </c>
      <c r="O20" s="31">
        <v>1</v>
      </c>
      <c r="P20" s="31"/>
      <c r="Q20" s="32"/>
      <c r="R20" s="30">
        <f t="shared" si="3"/>
        <v>6.873000000000001</v>
      </c>
    </row>
    <row r="21" spans="1:18" s="33" customFormat="1" ht="24">
      <c r="A21" s="18">
        <f t="shared" si="4"/>
        <v>18</v>
      </c>
      <c r="B21" s="18" t="s">
        <v>164</v>
      </c>
      <c r="C21" s="20" t="s">
        <v>41</v>
      </c>
      <c r="D21" s="20" t="s">
        <v>26</v>
      </c>
      <c r="E21" s="12">
        <v>3.062</v>
      </c>
      <c r="F21" s="22">
        <v>6</v>
      </c>
      <c r="G21" s="23">
        <f t="shared" si="0"/>
        <v>1.8000000000000003</v>
      </c>
      <c r="H21" s="31">
        <v>0.5</v>
      </c>
      <c r="I21" s="31"/>
      <c r="J21" s="25">
        <f t="shared" si="1"/>
        <v>2.3000000000000003</v>
      </c>
      <c r="K21" s="31">
        <v>0.3</v>
      </c>
      <c r="L21" s="31"/>
      <c r="M21" s="31"/>
      <c r="N21" s="24">
        <f t="shared" si="2"/>
        <v>0.3</v>
      </c>
      <c r="O21" s="31">
        <v>1</v>
      </c>
      <c r="P21" s="31"/>
      <c r="Q21" s="32"/>
      <c r="R21" s="30">
        <f t="shared" si="3"/>
        <v>6.662</v>
      </c>
    </row>
    <row r="22" spans="1:18" s="33" customFormat="1" ht="36">
      <c r="A22" s="18">
        <f t="shared" si="4"/>
        <v>19</v>
      </c>
      <c r="B22" s="18" t="s">
        <v>79</v>
      </c>
      <c r="C22" s="20" t="s">
        <v>80</v>
      </c>
      <c r="D22" s="20"/>
      <c r="E22" s="12">
        <v>2.858</v>
      </c>
      <c r="F22" s="22">
        <v>7.23</v>
      </c>
      <c r="G22" s="23">
        <f t="shared" si="0"/>
        <v>2.1690000000000005</v>
      </c>
      <c r="H22" s="31"/>
      <c r="I22" s="31"/>
      <c r="J22" s="25">
        <f t="shared" si="1"/>
        <v>2.1690000000000005</v>
      </c>
      <c r="K22" s="31">
        <v>0.6</v>
      </c>
      <c r="L22" s="31"/>
      <c r="M22" s="31"/>
      <c r="N22" s="24">
        <f t="shared" si="2"/>
        <v>0.6</v>
      </c>
      <c r="O22" s="31">
        <v>1</v>
      </c>
      <c r="P22" s="31"/>
      <c r="Q22" s="32"/>
      <c r="R22" s="30">
        <f t="shared" si="3"/>
        <v>6.627000000000001</v>
      </c>
    </row>
    <row r="23" spans="1:18" s="33" customFormat="1" ht="12.75">
      <c r="A23" s="18">
        <f t="shared" si="4"/>
        <v>20</v>
      </c>
      <c r="B23" s="18" t="s">
        <v>53</v>
      </c>
      <c r="C23" s="20" t="s">
        <v>205</v>
      </c>
      <c r="D23" s="20"/>
      <c r="E23" s="12">
        <v>3.559</v>
      </c>
      <c r="F23" s="22">
        <v>6.74</v>
      </c>
      <c r="G23" s="23">
        <f t="shared" si="0"/>
        <v>2.0220000000000002</v>
      </c>
      <c r="H23" s="31"/>
      <c r="I23" s="31"/>
      <c r="J23" s="25">
        <f t="shared" si="1"/>
        <v>2.0220000000000002</v>
      </c>
      <c r="K23" s="31"/>
      <c r="L23" s="31"/>
      <c r="M23" s="31"/>
      <c r="N23" s="24">
        <f t="shared" si="2"/>
        <v>0</v>
      </c>
      <c r="O23" s="31">
        <v>1</v>
      </c>
      <c r="P23" s="31"/>
      <c r="Q23" s="32"/>
      <c r="R23" s="30">
        <f t="shared" si="3"/>
        <v>6.581</v>
      </c>
    </row>
    <row r="24" spans="1:18" s="33" customFormat="1" ht="21.75" customHeight="1">
      <c r="A24" s="18">
        <f t="shared" si="4"/>
        <v>21</v>
      </c>
      <c r="B24" s="18" t="s">
        <v>151</v>
      </c>
      <c r="C24" s="20" t="s">
        <v>38</v>
      </c>
      <c r="D24" s="20" t="s">
        <v>60</v>
      </c>
      <c r="E24" s="12">
        <v>3.401</v>
      </c>
      <c r="F24" s="22">
        <v>7.11</v>
      </c>
      <c r="G24" s="23">
        <f t="shared" si="0"/>
        <v>2.1330000000000005</v>
      </c>
      <c r="H24" s="31"/>
      <c r="I24" s="31"/>
      <c r="J24" s="25">
        <f t="shared" si="1"/>
        <v>2.1330000000000005</v>
      </c>
      <c r="K24" s="31"/>
      <c r="L24" s="31"/>
      <c r="M24" s="31"/>
      <c r="N24" s="24">
        <f t="shared" si="2"/>
        <v>0</v>
      </c>
      <c r="O24" s="31">
        <v>1</v>
      </c>
      <c r="P24" s="31"/>
      <c r="Q24" s="32"/>
      <c r="R24" s="30">
        <f t="shared" si="3"/>
        <v>6.534000000000001</v>
      </c>
    </row>
    <row r="25" spans="1:18" s="33" customFormat="1" ht="24">
      <c r="A25" s="18">
        <f t="shared" si="4"/>
        <v>22</v>
      </c>
      <c r="B25" s="18" t="s">
        <v>51</v>
      </c>
      <c r="C25" s="20" t="s">
        <v>36</v>
      </c>
      <c r="D25" s="20" t="s">
        <v>52</v>
      </c>
      <c r="E25" s="12">
        <v>2.883</v>
      </c>
      <c r="F25" s="22">
        <v>6.75</v>
      </c>
      <c r="G25" s="23">
        <f t="shared" si="0"/>
        <v>2.0250000000000004</v>
      </c>
      <c r="H25" s="31">
        <v>0.5</v>
      </c>
      <c r="I25" s="31"/>
      <c r="J25" s="25">
        <f t="shared" si="1"/>
        <v>2.5250000000000004</v>
      </c>
      <c r="K25" s="31"/>
      <c r="L25" s="27"/>
      <c r="M25" s="31"/>
      <c r="N25" s="24">
        <f t="shared" si="2"/>
        <v>0</v>
      </c>
      <c r="O25" s="31">
        <v>1</v>
      </c>
      <c r="P25" s="31"/>
      <c r="Q25" s="32"/>
      <c r="R25" s="30">
        <f t="shared" si="3"/>
        <v>6.408</v>
      </c>
    </row>
    <row r="26" spans="1:18" s="33" customFormat="1" ht="12.75">
      <c r="A26" s="18">
        <f t="shared" si="4"/>
        <v>23</v>
      </c>
      <c r="B26" s="18" t="s">
        <v>167</v>
      </c>
      <c r="C26" s="20" t="s">
        <v>46</v>
      </c>
      <c r="D26" s="20" t="s">
        <v>34</v>
      </c>
      <c r="E26" s="22">
        <v>3.321</v>
      </c>
      <c r="F26" s="22">
        <v>6.77</v>
      </c>
      <c r="G26" s="23">
        <f t="shared" si="0"/>
        <v>2.031</v>
      </c>
      <c r="H26" s="31"/>
      <c r="I26" s="31"/>
      <c r="J26" s="25">
        <f t="shared" si="1"/>
        <v>2.031</v>
      </c>
      <c r="K26" s="31"/>
      <c r="L26" s="31"/>
      <c r="M26" s="31"/>
      <c r="N26" s="24">
        <f t="shared" si="2"/>
        <v>0</v>
      </c>
      <c r="O26" s="31">
        <v>1</v>
      </c>
      <c r="P26" s="31"/>
      <c r="Q26" s="32"/>
      <c r="R26" s="30">
        <f t="shared" si="3"/>
        <v>6.352</v>
      </c>
    </row>
    <row r="27" spans="1:18" s="33" customFormat="1" ht="24">
      <c r="A27" s="18">
        <f t="shared" si="4"/>
        <v>24</v>
      </c>
      <c r="B27" s="18" t="s">
        <v>66</v>
      </c>
      <c r="C27" s="20" t="s">
        <v>49</v>
      </c>
      <c r="D27" s="20"/>
      <c r="E27" s="12">
        <v>2.15</v>
      </c>
      <c r="F27" s="22">
        <v>7.26</v>
      </c>
      <c r="G27" s="23">
        <f t="shared" si="0"/>
        <v>2.1780000000000004</v>
      </c>
      <c r="H27" s="31"/>
      <c r="I27" s="31">
        <v>1</v>
      </c>
      <c r="J27" s="25">
        <f t="shared" si="1"/>
        <v>3.1780000000000004</v>
      </c>
      <c r="K27" s="31"/>
      <c r="L27" s="31"/>
      <c r="M27" s="31"/>
      <c r="N27" s="24">
        <f t="shared" si="2"/>
        <v>0</v>
      </c>
      <c r="O27" s="31">
        <v>1</v>
      </c>
      <c r="P27" s="31"/>
      <c r="Q27" s="32"/>
      <c r="R27" s="30">
        <f t="shared" si="3"/>
        <v>6.328</v>
      </c>
    </row>
    <row r="28" spans="1:18" s="33" customFormat="1" ht="12.75">
      <c r="A28" s="18">
        <f t="shared" si="4"/>
        <v>25</v>
      </c>
      <c r="B28" s="18" t="s">
        <v>98</v>
      </c>
      <c r="C28" s="20" t="s">
        <v>60</v>
      </c>
      <c r="D28" s="20"/>
      <c r="E28" s="12">
        <v>2.699</v>
      </c>
      <c r="F28" s="22">
        <v>7.68</v>
      </c>
      <c r="G28" s="23">
        <f t="shared" si="0"/>
        <v>2.3040000000000003</v>
      </c>
      <c r="H28" s="31"/>
      <c r="I28" s="31"/>
      <c r="J28" s="25">
        <f t="shared" si="1"/>
        <v>2.3040000000000003</v>
      </c>
      <c r="K28" s="31">
        <v>0.3</v>
      </c>
      <c r="L28" s="31"/>
      <c r="M28" s="31"/>
      <c r="N28" s="24">
        <f t="shared" si="2"/>
        <v>0.3</v>
      </c>
      <c r="O28" s="31">
        <v>1</v>
      </c>
      <c r="P28" s="31"/>
      <c r="Q28" s="32"/>
      <c r="R28" s="30">
        <f t="shared" si="3"/>
        <v>6.303</v>
      </c>
    </row>
    <row r="29" spans="1:18" s="33" customFormat="1" ht="12.75">
      <c r="A29" s="18">
        <f t="shared" si="4"/>
        <v>26</v>
      </c>
      <c r="B29" s="18" t="s">
        <v>97</v>
      </c>
      <c r="C29" s="20" t="s">
        <v>46</v>
      </c>
      <c r="D29" s="20" t="s">
        <v>34</v>
      </c>
      <c r="E29" s="12">
        <v>3.309</v>
      </c>
      <c r="F29" s="22">
        <v>5.59</v>
      </c>
      <c r="G29" s="23">
        <f t="shared" si="0"/>
        <v>1.6770000000000003</v>
      </c>
      <c r="H29" s="31"/>
      <c r="I29" s="31"/>
      <c r="J29" s="25">
        <f t="shared" si="1"/>
        <v>1.6770000000000003</v>
      </c>
      <c r="K29" s="31">
        <v>0.3</v>
      </c>
      <c r="L29" s="31"/>
      <c r="M29" s="31"/>
      <c r="N29" s="24">
        <f t="shared" si="2"/>
        <v>0.3</v>
      </c>
      <c r="O29" s="31">
        <v>1</v>
      </c>
      <c r="P29" s="31"/>
      <c r="Q29" s="32"/>
      <c r="R29" s="30">
        <f t="shared" si="3"/>
        <v>6.2860000000000005</v>
      </c>
    </row>
    <row r="30" spans="1:18" s="33" customFormat="1" ht="36">
      <c r="A30" s="18">
        <f t="shared" si="4"/>
        <v>27</v>
      </c>
      <c r="B30" s="18" t="s">
        <v>111</v>
      </c>
      <c r="C30" s="20" t="s">
        <v>31</v>
      </c>
      <c r="D30" s="20" t="s">
        <v>89</v>
      </c>
      <c r="E30" s="12">
        <v>3.172</v>
      </c>
      <c r="F30" s="22">
        <v>6.95</v>
      </c>
      <c r="G30" s="23">
        <f t="shared" si="0"/>
        <v>2.0850000000000004</v>
      </c>
      <c r="H30" s="31"/>
      <c r="I30" s="31"/>
      <c r="J30" s="25">
        <f t="shared" si="1"/>
        <v>2.0850000000000004</v>
      </c>
      <c r="K30" s="31"/>
      <c r="L30" s="31"/>
      <c r="M30" s="31"/>
      <c r="N30" s="24">
        <f t="shared" si="2"/>
        <v>0</v>
      </c>
      <c r="O30" s="31">
        <v>1</v>
      </c>
      <c r="P30" s="31"/>
      <c r="Q30" s="32"/>
      <c r="R30" s="30">
        <f t="shared" si="3"/>
        <v>6.257000000000001</v>
      </c>
    </row>
    <row r="31" spans="1:18" s="33" customFormat="1" ht="24">
      <c r="A31" s="18">
        <f t="shared" si="4"/>
        <v>28</v>
      </c>
      <c r="B31" s="18" t="s">
        <v>162</v>
      </c>
      <c r="C31" s="20" t="s">
        <v>49</v>
      </c>
      <c r="D31" s="20"/>
      <c r="E31" s="12">
        <v>3.05</v>
      </c>
      <c r="F31" s="22">
        <v>6.25</v>
      </c>
      <c r="G31" s="23">
        <f t="shared" si="0"/>
        <v>1.8750000000000002</v>
      </c>
      <c r="H31" s="31"/>
      <c r="I31" s="31"/>
      <c r="J31" s="25">
        <f t="shared" si="1"/>
        <v>1.8750000000000002</v>
      </c>
      <c r="K31" s="31">
        <v>0.3</v>
      </c>
      <c r="L31" s="31"/>
      <c r="M31" s="31"/>
      <c r="N31" s="24">
        <f t="shared" si="2"/>
        <v>0.3</v>
      </c>
      <c r="O31" s="31">
        <v>1</v>
      </c>
      <c r="P31" s="31"/>
      <c r="Q31" s="32"/>
      <c r="R31" s="30">
        <f t="shared" si="3"/>
        <v>6.225</v>
      </c>
    </row>
    <row r="32" spans="1:18" s="33" customFormat="1" ht="12.75">
      <c r="A32" s="18">
        <f t="shared" si="4"/>
        <v>29</v>
      </c>
      <c r="B32" s="18" t="s">
        <v>139</v>
      </c>
      <c r="C32" s="20" t="s">
        <v>46</v>
      </c>
      <c r="D32" s="20"/>
      <c r="E32" s="12">
        <v>2.05</v>
      </c>
      <c r="F32" s="22">
        <v>6.77</v>
      </c>
      <c r="G32" s="23">
        <f t="shared" si="0"/>
        <v>2.031</v>
      </c>
      <c r="H32" s="31"/>
      <c r="I32" s="31"/>
      <c r="J32" s="25">
        <f t="shared" si="1"/>
        <v>2.031</v>
      </c>
      <c r="K32" s="31">
        <v>1.1</v>
      </c>
      <c r="L32" s="31"/>
      <c r="M32" s="31"/>
      <c r="N32" s="24">
        <f t="shared" si="2"/>
        <v>1.1</v>
      </c>
      <c r="O32" s="31">
        <v>1</v>
      </c>
      <c r="P32" s="31"/>
      <c r="Q32" s="32"/>
      <c r="R32" s="30">
        <f t="shared" si="3"/>
        <v>6.180999999999999</v>
      </c>
    </row>
    <row r="33" spans="1:18" s="33" customFormat="1" ht="24">
      <c r="A33" s="18">
        <f t="shared" si="4"/>
        <v>30</v>
      </c>
      <c r="B33" s="18" t="s">
        <v>117</v>
      </c>
      <c r="C33" s="20" t="s">
        <v>26</v>
      </c>
      <c r="D33" s="20" t="s">
        <v>118</v>
      </c>
      <c r="E33" s="12">
        <v>2.661</v>
      </c>
      <c r="F33" s="22">
        <v>5.98</v>
      </c>
      <c r="G33" s="23">
        <f t="shared" si="0"/>
        <v>1.7940000000000005</v>
      </c>
      <c r="H33" s="31"/>
      <c r="I33" s="31"/>
      <c r="J33" s="25">
        <f t="shared" si="1"/>
        <v>1.7940000000000005</v>
      </c>
      <c r="K33" s="31">
        <v>0.6</v>
      </c>
      <c r="L33" s="31"/>
      <c r="M33" s="31"/>
      <c r="N33" s="24">
        <f t="shared" si="2"/>
        <v>0.6</v>
      </c>
      <c r="O33" s="31">
        <v>1</v>
      </c>
      <c r="P33" s="31"/>
      <c r="Q33" s="32"/>
      <c r="R33" s="30">
        <f t="shared" si="3"/>
        <v>6.055</v>
      </c>
    </row>
    <row r="34" spans="1:18" s="33" customFormat="1" ht="24">
      <c r="A34" s="18">
        <f t="shared" si="4"/>
        <v>31</v>
      </c>
      <c r="B34" s="18" t="s">
        <v>100</v>
      </c>
      <c r="C34" s="20" t="s">
        <v>26</v>
      </c>
      <c r="D34" s="20" t="s">
        <v>101</v>
      </c>
      <c r="E34" s="12">
        <v>2.945</v>
      </c>
      <c r="F34" s="22">
        <v>6.84</v>
      </c>
      <c r="G34" s="23">
        <f t="shared" si="0"/>
        <v>2.052</v>
      </c>
      <c r="H34" s="31"/>
      <c r="I34" s="31"/>
      <c r="J34" s="25">
        <f t="shared" si="1"/>
        <v>2.052</v>
      </c>
      <c r="K34" s="31"/>
      <c r="L34" s="31"/>
      <c r="M34" s="31"/>
      <c r="N34" s="24">
        <f t="shared" si="2"/>
        <v>0</v>
      </c>
      <c r="O34" s="31">
        <v>1</v>
      </c>
      <c r="P34" s="31"/>
      <c r="Q34" s="32"/>
      <c r="R34" s="30">
        <f t="shared" si="3"/>
        <v>5.997</v>
      </c>
    </row>
    <row r="35" spans="1:18" s="37" customFormat="1" ht="36">
      <c r="A35" s="18">
        <f t="shared" si="4"/>
        <v>32</v>
      </c>
      <c r="B35" s="18" t="s">
        <v>112</v>
      </c>
      <c r="C35" s="20" t="s">
        <v>113</v>
      </c>
      <c r="D35" s="20"/>
      <c r="E35" s="12">
        <v>2.842</v>
      </c>
      <c r="F35" s="22">
        <v>7.08</v>
      </c>
      <c r="G35" s="23">
        <f t="shared" si="0"/>
        <v>2.1240000000000006</v>
      </c>
      <c r="H35" s="31"/>
      <c r="I35" s="31"/>
      <c r="J35" s="25">
        <f t="shared" si="1"/>
        <v>2.1240000000000006</v>
      </c>
      <c r="K35" s="31"/>
      <c r="L35" s="31"/>
      <c r="M35" s="31"/>
      <c r="N35" s="24">
        <f t="shared" si="2"/>
        <v>0</v>
      </c>
      <c r="O35" s="31">
        <v>1</v>
      </c>
      <c r="P35" s="31"/>
      <c r="Q35" s="32"/>
      <c r="R35" s="30">
        <f t="shared" si="3"/>
        <v>5.966000000000001</v>
      </c>
    </row>
    <row r="36" spans="1:18" s="33" customFormat="1" ht="36">
      <c r="A36" s="18">
        <f t="shared" si="4"/>
        <v>33</v>
      </c>
      <c r="B36" s="18" t="s">
        <v>122</v>
      </c>
      <c r="C36" s="20" t="s">
        <v>36</v>
      </c>
      <c r="D36" s="20" t="s">
        <v>123</v>
      </c>
      <c r="E36" s="12">
        <v>2.503</v>
      </c>
      <c r="F36" s="22">
        <v>6.51</v>
      </c>
      <c r="G36" s="23">
        <f aca="true" t="shared" si="5" ref="G36:G67">F36*0.3</f>
        <v>1.9530000000000003</v>
      </c>
      <c r="H36" s="31">
        <v>0.5</v>
      </c>
      <c r="I36" s="31"/>
      <c r="J36" s="25">
        <f aca="true" t="shared" si="6" ref="J36:J67">G36+H36+I36</f>
        <v>2.4530000000000003</v>
      </c>
      <c r="K36" s="31"/>
      <c r="L36" s="31"/>
      <c r="M36" s="31"/>
      <c r="N36" s="24">
        <f aca="true" t="shared" si="7" ref="N36:N67">K36+L36+M36</f>
        <v>0</v>
      </c>
      <c r="O36" s="31">
        <v>1</v>
      </c>
      <c r="P36" s="31"/>
      <c r="Q36" s="32"/>
      <c r="R36" s="30">
        <f aca="true" t="shared" si="8" ref="R36:R67">E36+J36+N36+O36+P36</f>
        <v>5.956</v>
      </c>
    </row>
    <row r="37" spans="1:18" s="33" customFormat="1" ht="12.75">
      <c r="A37" s="18">
        <f aca="true" t="shared" si="9" ref="A37:A68">A36+1</f>
        <v>34</v>
      </c>
      <c r="B37" s="18" t="s">
        <v>147</v>
      </c>
      <c r="C37" s="20" t="s">
        <v>46</v>
      </c>
      <c r="D37" s="20"/>
      <c r="E37" s="12">
        <v>2.365</v>
      </c>
      <c r="F37" s="22">
        <v>7.25</v>
      </c>
      <c r="G37" s="23">
        <f t="shared" si="5"/>
        <v>2.1750000000000003</v>
      </c>
      <c r="H37" s="31"/>
      <c r="I37" s="31"/>
      <c r="J37" s="25">
        <f t="shared" si="6"/>
        <v>2.1750000000000003</v>
      </c>
      <c r="K37" s="31">
        <v>0.3</v>
      </c>
      <c r="L37" s="31"/>
      <c r="M37" s="31"/>
      <c r="N37" s="24">
        <f t="shared" si="7"/>
        <v>0.3</v>
      </c>
      <c r="O37" s="31">
        <v>1</v>
      </c>
      <c r="P37" s="31"/>
      <c r="Q37" s="32"/>
      <c r="R37" s="30">
        <f t="shared" si="8"/>
        <v>5.840000000000001</v>
      </c>
    </row>
    <row r="38" spans="1:18" s="33" customFormat="1" ht="36">
      <c r="A38" s="18">
        <f t="shared" si="9"/>
        <v>35</v>
      </c>
      <c r="B38" s="18" t="s">
        <v>156</v>
      </c>
      <c r="C38" s="20" t="s">
        <v>157</v>
      </c>
      <c r="D38" s="20"/>
      <c r="E38" s="12">
        <v>2.149</v>
      </c>
      <c r="F38" s="22">
        <v>6.94</v>
      </c>
      <c r="G38" s="23">
        <f t="shared" si="5"/>
        <v>2.0820000000000003</v>
      </c>
      <c r="H38" s="31"/>
      <c r="I38" s="31"/>
      <c r="J38" s="25">
        <f t="shared" si="6"/>
        <v>2.0820000000000003</v>
      </c>
      <c r="K38" s="31">
        <v>0.6</v>
      </c>
      <c r="L38" s="31"/>
      <c r="M38" s="31"/>
      <c r="N38" s="24">
        <f t="shared" si="7"/>
        <v>0.6</v>
      </c>
      <c r="O38" s="31">
        <v>1</v>
      </c>
      <c r="P38" s="31"/>
      <c r="Q38" s="32"/>
      <c r="R38" s="30">
        <f t="shared" si="8"/>
        <v>5.8309999999999995</v>
      </c>
    </row>
    <row r="39" spans="1:18" s="33" customFormat="1" ht="24">
      <c r="A39" s="18">
        <f t="shared" si="9"/>
        <v>36</v>
      </c>
      <c r="B39" s="18" t="s">
        <v>48</v>
      </c>
      <c r="C39" s="20" t="s">
        <v>49</v>
      </c>
      <c r="D39" s="20"/>
      <c r="E39" s="12">
        <v>2.404</v>
      </c>
      <c r="F39" s="22">
        <v>8</v>
      </c>
      <c r="G39" s="23">
        <f t="shared" si="5"/>
        <v>2.4000000000000004</v>
      </c>
      <c r="H39" s="31"/>
      <c r="I39" s="31"/>
      <c r="J39" s="25">
        <f t="shared" si="6"/>
        <v>2.4000000000000004</v>
      </c>
      <c r="K39" s="24"/>
      <c r="L39" s="24"/>
      <c r="M39" s="24"/>
      <c r="N39" s="24">
        <f t="shared" si="7"/>
        <v>0</v>
      </c>
      <c r="O39" s="31">
        <v>1</v>
      </c>
      <c r="P39" s="31"/>
      <c r="Q39" s="32"/>
      <c r="R39" s="30">
        <f t="shared" si="8"/>
        <v>5.804</v>
      </c>
    </row>
    <row r="40" spans="1:18" s="33" customFormat="1" ht="12.75">
      <c r="A40" s="18">
        <f t="shared" si="9"/>
        <v>37</v>
      </c>
      <c r="B40" s="18" t="s">
        <v>150</v>
      </c>
      <c r="C40" s="21" t="s">
        <v>60</v>
      </c>
      <c r="D40" s="47"/>
      <c r="E40" s="12">
        <v>2.091</v>
      </c>
      <c r="F40" s="22">
        <v>6.95</v>
      </c>
      <c r="G40" s="23">
        <f t="shared" si="5"/>
        <v>2.0850000000000004</v>
      </c>
      <c r="H40" s="24"/>
      <c r="I40" s="24"/>
      <c r="J40" s="25">
        <f t="shared" si="6"/>
        <v>2.0850000000000004</v>
      </c>
      <c r="K40" s="24">
        <v>0.6</v>
      </c>
      <c r="L40" s="24"/>
      <c r="M40" s="24"/>
      <c r="N40" s="24">
        <f t="shared" si="7"/>
        <v>0.6</v>
      </c>
      <c r="O40" s="24">
        <v>1</v>
      </c>
      <c r="P40" s="24"/>
      <c r="Q40" s="29"/>
      <c r="R40" s="30">
        <f t="shared" si="8"/>
        <v>5.776</v>
      </c>
    </row>
    <row r="41" spans="1:18" s="33" customFormat="1" ht="36">
      <c r="A41" s="18">
        <f t="shared" si="9"/>
        <v>38</v>
      </c>
      <c r="B41" s="18" t="s">
        <v>179</v>
      </c>
      <c r="C41" s="20" t="s">
        <v>36</v>
      </c>
      <c r="D41" s="20" t="s">
        <v>180</v>
      </c>
      <c r="E41" s="12">
        <v>2.151</v>
      </c>
      <c r="F41" s="22">
        <v>7.04</v>
      </c>
      <c r="G41" s="23">
        <f t="shared" si="5"/>
        <v>2.1120000000000005</v>
      </c>
      <c r="H41" s="31">
        <v>0.5</v>
      </c>
      <c r="I41" s="31"/>
      <c r="J41" s="25">
        <f t="shared" si="6"/>
        <v>2.6120000000000005</v>
      </c>
      <c r="K41" s="31"/>
      <c r="L41" s="31"/>
      <c r="M41" s="31"/>
      <c r="N41" s="24">
        <f t="shared" si="7"/>
        <v>0</v>
      </c>
      <c r="O41" s="31">
        <v>1</v>
      </c>
      <c r="P41" s="31"/>
      <c r="Q41" s="32"/>
      <c r="R41" s="30">
        <f t="shared" si="8"/>
        <v>5.763</v>
      </c>
    </row>
    <row r="42" spans="1:18" s="33" customFormat="1" ht="12.75">
      <c r="A42" s="18">
        <f t="shared" si="9"/>
        <v>39</v>
      </c>
      <c r="B42" s="18" t="s">
        <v>87</v>
      </c>
      <c r="C42" s="20" t="s">
        <v>41</v>
      </c>
      <c r="D42" s="20"/>
      <c r="E42" s="12">
        <v>1.52</v>
      </c>
      <c r="F42" s="22">
        <v>7.04</v>
      </c>
      <c r="G42" s="23">
        <f t="shared" si="5"/>
        <v>2.1120000000000005</v>
      </c>
      <c r="H42" s="31">
        <v>0.5</v>
      </c>
      <c r="I42" s="31"/>
      <c r="J42" s="25">
        <f t="shared" si="6"/>
        <v>2.6120000000000005</v>
      </c>
      <c r="K42" s="31">
        <v>0.6</v>
      </c>
      <c r="L42" s="31"/>
      <c r="M42" s="31"/>
      <c r="N42" s="24">
        <f t="shared" si="7"/>
        <v>0.6</v>
      </c>
      <c r="O42" s="31">
        <v>1</v>
      </c>
      <c r="P42" s="31"/>
      <c r="Q42" s="32"/>
      <c r="R42" s="30">
        <f t="shared" si="8"/>
        <v>5.732</v>
      </c>
    </row>
    <row r="43" spans="1:18" s="33" customFormat="1" ht="12.75">
      <c r="A43" s="18">
        <f t="shared" si="9"/>
        <v>40</v>
      </c>
      <c r="B43" s="18" t="s">
        <v>187</v>
      </c>
      <c r="C43" s="20" t="s">
        <v>38</v>
      </c>
      <c r="D43" s="20"/>
      <c r="E43" s="12">
        <v>2.479</v>
      </c>
      <c r="F43" s="22">
        <v>6.43</v>
      </c>
      <c r="G43" s="23">
        <f t="shared" si="5"/>
        <v>1.9290000000000003</v>
      </c>
      <c r="H43" s="31"/>
      <c r="I43" s="31"/>
      <c r="J43" s="25">
        <f t="shared" si="6"/>
        <v>1.9290000000000003</v>
      </c>
      <c r="K43" s="31">
        <v>0.3</v>
      </c>
      <c r="L43" s="31"/>
      <c r="M43" s="31"/>
      <c r="N43" s="24">
        <f t="shared" si="7"/>
        <v>0.3</v>
      </c>
      <c r="O43" s="31">
        <v>1</v>
      </c>
      <c r="P43" s="31"/>
      <c r="Q43" s="36"/>
      <c r="R43" s="30">
        <f t="shared" si="8"/>
        <v>5.708</v>
      </c>
    </row>
    <row r="44" spans="1:18" s="33" customFormat="1" ht="25.5" customHeight="1">
      <c r="A44" s="18">
        <f t="shared" si="9"/>
        <v>41</v>
      </c>
      <c r="B44" s="18" t="s">
        <v>37</v>
      </c>
      <c r="C44" s="20" t="s">
        <v>38</v>
      </c>
      <c r="D44" s="20"/>
      <c r="E44" s="12">
        <v>2.08</v>
      </c>
      <c r="F44" s="22">
        <v>7.04</v>
      </c>
      <c r="G44" s="23">
        <f t="shared" si="5"/>
        <v>2.1120000000000005</v>
      </c>
      <c r="H44" s="31">
        <v>0.5</v>
      </c>
      <c r="I44" s="31"/>
      <c r="J44" s="25">
        <f t="shared" si="6"/>
        <v>2.6120000000000005</v>
      </c>
      <c r="K44" s="24"/>
      <c r="L44" s="24"/>
      <c r="M44" s="24"/>
      <c r="N44" s="24">
        <f t="shared" si="7"/>
        <v>0</v>
      </c>
      <c r="O44" s="31">
        <v>1</v>
      </c>
      <c r="P44" s="31"/>
      <c r="Q44" s="32"/>
      <c r="R44" s="30">
        <f t="shared" si="8"/>
        <v>5.692</v>
      </c>
    </row>
    <row r="45" spans="1:18" s="33" customFormat="1" ht="24">
      <c r="A45" s="18">
        <f t="shared" si="9"/>
        <v>42</v>
      </c>
      <c r="B45" s="18" t="s">
        <v>185</v>
      </c>
      <c r="C45" s="20" t="s">
        <v>26</v>
      </c>
      <c r="D45" s="20"/>
      <c r="E45" s="12">
        <v>2.488</v>
      </c>
      <c r="F45" s="22">
        <v>6.75</v>
      </c>
      <c r="G45" s="23">
        <f t="shared" si="5"/>
        <v>2.0250000000000004</v>
      </c>
      <c r="H45" s="31"/>
      <c r="I45" s="31"/>
      <c r="J45" s="25">
        <f t="shared" si="6"/>
        <v>2.0250000000000004</v>
      </c>
      <c r="K45" s="31"/>
      <c r="L45" s="31"/>
      <c r="M45" s="31"/>
      <c r="N45" s="24">
        <f t="shared" si="7"/>
        <v>0</v>
      </c>
      <c r="O45" s="31">
        <v>1</v>
      </c>
      <c r="P45" s="31"/>
      <c r="Q45" s="32"/>
      <c r="R45" s="30">
        <f t="shared" si="8"/>
        <v>5.513</v>
      </c>
    </row>
    <row r="46" spans="1:18" s="33" customFormat="1" ht="12.75">
      <c r="A46" s="18">
        <f t="shared" si="9"/>
        <v>43</v>
      </c>
      <c r="B46" s="18" t="s">
        <v>72</v>
      </c>
      <c r="C46" s="20" t="s">
        <v>28</v>
      </c>
      <c r="D46" s="20"/>
      <c r="E46" s="12">
        <v>0.985</v>
      </c>
      <c r="F46" s="22">
        <v>7.67</v>
      </c>
      <c r="G46" s="23">
        <f t="shared" si="5"/>
        <v>2.301</v>
      </c>
      <c r="H46" s="31"/>
      <c r="I46" s="31"/>
      <c r="J46" s="25">
        <f t="shared" si="6"/>
        <v>2.301</v>
      </c>
      <c r="K46" s="31">
        <v>1.1</v>
      </c>
      <c r="L46" s="31"/>
      <c r="M46" s="31"/>
      <c r="N46" s="24">
        <f t="shared" si="7"/>
        <v>1.1</v>
      </c>
      <c r="O46" s="31">
        <v>1</v>
      </c>
      <c r="P46" s="31"/>
      <c r="Q46" s="32"/>
      <c r="R46" s="30">
        <f t="shared" si="8"/>
        <v>5.386</v>
      </c>
    </row>
    <row r="47" spans="1:18" s="33" customFormat="1" ht="12.75">
      <c r="A47" s="18">
        <f t="shared" si="9"/>
        <v>44</v>
      </c>
      <c r="B47" s="18" t="s">
        <v>39</v>
      </c>
      <c r="C47" s="20" t="s">
        <v>38</v>
      </c>
      <c r="D47" s="20"/>
      <c r="E47" s="12">
        <v>1.6</v>
      </c>
      <c r="F47" s="22">
        <v>7.11</v>
      </c>
      <c r="G47" s="23">
        <f t="shared" si="5"/>
        <v>2.1330000000000005</v>
      </c>
      <c r="H47" s="31">
        <v>0.5</v>
      </c>
      <c r="I47" s="31"/>
      <c r="J47" s="25">
        <f t="shared" si="6"/>
        <v>2.6330000000000005</v>
      </c>
      <c r="K47" s="24"/>
      <c r="L47" s="24"/>
      <c r="M47" s="24"/>
      <c r="N47" s="24">
        <f t="shared" si="7"/>
        <v>0</v>
      </c>
      <c r="O47" s="31">
        <v>1</v>
      </c>
      <c r="P47" s="31"/>
      <c r="Q47" s="32"/>
      <c r="R47" s="30">
        <f t="shared" si="8"/>
        <v>5.2330000000000005</v>
      </c>
    </row>
    <row r="48" spans="1:18" s="33" customFormat="1" ht="24">
      <c r="A48" s="18">
        <f t="shared" si="9"/>
        <v>45</v>
      </c>
      <c r="B48" s="18" t="s">
        <v>82</v>
      </c>
      <c r="C48" s="20" t="s">
        <v>36</v>
      </c>
      <c r="D48" s="20"/>
      <c r="E48" s="12">
        <v>1.137</v>
      </c>
      <c r="F48" s="22">
        <v>8.07</v>
      </c>
      <c r="G48" s="23">
        <f t="shared" si="5"/>
        <v>2.4210000000000003</v>
      </c>
      <c r="H48" s="31"/>
      <c r="I48" s="31"/>
      <c r="J48" s="25">
        <f t="shared" si="6"/>
        <v>2.4210000000000003</v>
      </c>
      <c r="K48" s="31">
        <v>0.6</v>
      </c>
      <c r="L48" s="31"/>
      <c r="M48" s="31"/>
      <c r="N48" s="24">
        <f t="shared" si="7"/>
        <v>0.6</v>
      </c>
      <c r="O48" s="31">
        <v>1</v>
      </c>
      <c r="P48" s="31"/>
      <c r="Q48" s="32"/>
      <c r="R48" s="30">
        <f t="shared" si="8"/>
        <v>5.158</v>
      </c>
    </row>
    <row r="49" spans="1:18" s="33" customFormat="1" ht="12.75">
      <c r="A49" s="18">
        <f t="shared" si="9"/>
        <v>46</v>
      </c>
      <c r="B49" s="18" t="s">
        <v>135</v>
      </c>
      <c r="C49" s="20" t="s">
        <v>41</v>
      </c>
      <c r="D49" s="20" t="s">
        <v>136</v>
      </c>
      <c r="E49" s="12">
        <v>1.7570000000000001</v>
      </c>
      <c r="F49" s="22">
        <v>7</v>
      </c>
      <c r="G49" s="23">
        <f t="shared" si="5"/>
        <v>2.1000000000000005</v>
      </c>
      <c r="H49" s="31"/>
      <c r="I49" s="31"/>
      <c r="J49" s="25">
        <f t="shared" si="6"/>
        <v>2.1000000000000005</v>
      </c>
      <c r="K49" s="31">
        <v>0.3</v>
      </c>
      <c r="L49" s="31"/>
      <c r="M49" s="31"/>
      <c r="N49" s="24">
        <f t="shared" si="7"/>
        <v>0.3</v>
      </c>
      <c r="O49" s="31">
        <v>1</v>
      </c>
      <c r="P49" s="31"/>
      <c r="Q49" s="32"/>
      <c r="R49" s="30">
        <f t="shared" si="8"/>
        <v>5.157000000000001</v>
      </c>
    </row>
    <row r="50" spans="1:18" s="33" customFormat="1" ht="12.75">
      <c r="A50" s="18">
        <f t="shared" si="9"/>
        <v>47</v>
      </c>
      <c r="B50" s="18" t="s">
        <v>194</v>
      </c>
      <c r="C50" s="20" t="s">
        <v>38</v>
      </c>
      <c r="D50" s="20"/>
      <c r="E50" s="12">
        <v>0</v>
      </c>
      <c r="F50" s="22">
        <v>7.15</v>
      </c>
      <c r="G50" s="23">
        <f t="shared" si="5"/>
        <v>2.1450000000000005</v>
      </c>
      <c r="H50" s="31"/>
      <c r="I50" s="31"/>
      <c r="J50" s="25">
        <f t="shared" si="6"/>
        <v>2.1450000000000005</v>
      </c>
      <c r="K50" s="31"/>
      <c r="L50" s="31">
        <v>2</v>
      </c>
      <c r="M50" s="31"/>
      <c r="N50" s="24">
        <f t="shared" si="7"/>
        <v>2</v>
      </c>
      <c r="O50" s="31">
        <v>1</v>
      </c>
      <c r="P50" s="31"/>
      <c r="Q50" s="32"/>
      <c r="R50" s="30">
        <f t="shared" si="8"/>
        <v>5.1450000000000005</v>
      </c>
    </row>
    <row r="51" spans="1:18" s="33" customFormat="1" ht="27" customHeight="1">
      <c r="A51" s="18">
        <f t="shared" si="9"/>
        <v>48</v>
      </c>
      <c r="B51" s="18" t="s">
        <v>95</v>
      </c>
      <c r="C51" s="20" t="s">
        <v>55</v>
      </c>
      <c r="D51" s="20"/>
      <c r="E51" s="12">
        <v>2.039</v>
      </c>
      <c r="F51" s="22">
        <v>6.87</v>
      </c>
      <c r="G51" s="23">
        <f t="shared" si="5"/>
        <v>2.0610000000000004</v>
      </c>
      <c r="H51" s="31"/>
      <c r="I51" s="31"/>
      <c r="J51" s="25">
        <f t="shared" si="6"/>
        <v>2.0610000000000004</v>
      </c>
      <c r="K51" s="31"/>
      <c r="L51" s="31"/>
      <c r="M51" s="31"/>
      <c r="N51" s="24">
        <f t="shared" si="7"/>
        <v>0</v>
      </c>
      <c r="O51" s="31">
        <v>1</v>
      </c>
      <c r="P51" s="31"/>
      <c r="Q51" s="32"/>
      <c r="R51" s="30">
        <f t="shared" si="8"/>
        <v>5.1000000000000005</v>
      </c>
    </row>
    <row r="52" spans="1:18" s="33" customFormat="1" ht="12.75">
      <c r="A52" s="18">
        <f t="shared" si="9"/>
        <v>49</v>
      </c>
      <c r="B52" s="18" t="s">
        <v>59</v>
      </c>
      <c r="C52" s="20" t="s">
        <v>60</v>
      </c>
      <c r="D52" s="20"/>
      <c r="E52" s="12">
        <v>1.249</v>
      </c>
      <c r="F52" s="22">
        <v>7.5</v>
      </c>
      <c r="G52" s="23">
        <f t="shared" si="5"/>
        <v>2.2500000000000004</v>
      </c>
      <c r="H52" s="31"/>
      <c r="I52" s="31"/>
      <c r="J52" s="25">
        <f t="shared" si="6"/>
        <v>2.2500000000000004</v>
      </c>
      <c r="K52" s="31">
        <v>0.6</v>
      </c>
      <c r="L52" s="31"/>
      <c r="M52" s="31"/>
      <c r="N52" s="24">
        <f t="shared" si="7"/>
        <v>0.6</v>
      </c>
      <c r="O52" s="31">
        <v>1</v>
      </c>
      <c r="P52" s="31"/>
      <c r="Q52" s="32"/>
      <c r="R52" s="30">
        <f t="shared" si="8"/>
        <v>5.099</v>
      </c>
    </row>
    <row r="53" spans="1:18" s="33" customFormat="1" ht="12.75">
      <c r="A53" s="18">
        <f t="shared" si="9"/>
        <v>50</v>
      </c>
      <c r="B53" s="18" t="s">
        <v>110</v>
      </c>
      <c r="C53" s="20" t="s">
        <v>65</v>
      </c>
      <c r="D53" s="38" t="s">
        <v>47</v>
      </c>
      <c r="E53" s="12">
        <v>1.927</v>
      </c>
      <c r="F53" s="22">
        <v>7.23</v>
      </c>
      <c r="G53" s="23">
        <f t="shared" si="5"/>
        <v>2.1690000000000005</v>
      </c>
      <c r="H53" s="31"/>
      <c r="I53" s="31"/>
      <c r="J53" s="25">
        <f t="shared" si="6"/>
        <v>2.1690000000000005</v>
      </c>
      <c r="K53" s="31"/>
      <c r="L53" s="31"/>
      <c r="M53" s="31"/>
      <c r="N53" s="24">
        <f t="shared" si="7"/>
        <v>0</v>
      </c>
      <c r="O53" s="31">
        <v>1</v>
      </c>
      <c r="P53" s="31"/>
      <c r="Q53" s="32"/>
      <c r="R53" s="30">
        <f t="shared" si="8"/>
        <v>5.096</v>
      </c>
    </row>
    <row r="54" spans="1:18" s="43" customFormat="1" ht="12.75">
      <c r="A54" s="18">
        <f t="shared" si="9"/>
        <v>51</v>
      </c>
      <c r="B54" s="33" t="s">
        <v>126</v>
      </c>
      <c r="C54" s="72" t="s">
        <v>127</v>
      </c>
      <c r="D54" s="20" t="s">
        <v>128</v>
      </c>
      <c r="E54" s="41">
        <v>1.164</v>
      </c>
      <c r="F54" s="22">
        <v>7.82</v>
      </c>
      <c r="G54" s="23">
        <f t="shared" si="5"/>
        <v>2.3460000000000005</v>
      </c>
      <c r="H54" s="73">
        <v>0.5</v>
      </c>
      <c r="I54" s="73"/>
      <c r="J54" s="25">
        <f t="shared" si="6"/>
        <v>2.8460000000000005</v>
      </c>
      <c r="K54" s="31"/>
      <c r="L54" s="73"/>
      <c r="M54" s="70"/>
      <c r="N54" s="24">
        <f t="shared" si="7"/>
        <v>0</v>
      </c>
      <c r="O54" s="70">
        <v>1</v>
      </c>
      <c r="P54" s="70"/>
      <c r="Q54" s="74"/>
      <c r="R54" s="30">
        <f t="shared" si="8"/>
        <v>5.010000000000001</v>
      </c>
    </row>
    <row r="55" spans="1:18" s="33" customFormat="1" ht="12.75">
      <c r="A55" s="18">
        <f t="shared" si="9"/>
        <v>52</v>
      </c>
      <c r="B55" s="18" t="s">
        <v>165</v>
      </c>
      <c r="C55" s="20" t="s">
        <v>127</v>
      </c>
      <c r="D55" s="45"/>
      <c r="E55" s="41">
        <v>1.623</v>
      </c>
      <c r="F55" s="22">
        <v>6.55</v>
      </c>
      <c r="G55" s="23">
        <f t="shared" si="5"/>
        <v>1.9650000000000003</v>
      </c>
      <c r="H55" s="31"/>
      <c r="I55" s="31"/>
      <c r="J55" s="25">
        <f t="shared" si="6"/>
        <v>1.9650000000000003</v>
      </c>
      <c r="K55" s="31">
        <v>0.3</v>
      </c>
      <c r="L55" s="31"/>
      <c r="M55" s="31"/>
      <c r="N55" s="24">
        <f t="shared" si="7"/>
        <v>0.3</v>
      </c>
      <c r="O55" s="31">
        <v>1</v>
      </c>
      <c r="P55" s="31"/>
      <c r="Q55" s="32"/>
      <c r="R55" s="30">
        <f t="shared" si="8"/>
        <v>4.888</v>
      </c>
    </row>
    <row r="56" spans="1:18" s="33" customFormat="1" ht="24">
      <c r="A56" s="18">
        <f t="shared" si="9"/>
        <v>53</v>
      </c>
      <c r="B56" s="18" t="s">
        <v>171</v>
      </c>
      <c r="C56" s="20" t="s">
        <v>172</v>
      </c>
      <c r="D56" s="20"/>
      <c r="E56" s="12">
        <v>1.845</v>
      </c>
      <c r="F56" s="22">
        <v>6.79</v>
      </c>
      <c r="G56" s="23">
        <f t="shared" si="5"/>
        <v>2.0370000000000004</v>
      </c>
      <c r="H56" s="31"/>
      <c r="I56" s="31"/>
      <c r="J56" s="25">
        <f t="shared" si="6"/>
        <v>2.0370000000000004</v>
      </c>
      <c r="K56" s="31"/>
      <c r="L56" s="31"/>
      <c r="M56" s="31"/>
      <c r="N56" s="24">
        <f t="shared" si="7"/>
        <v>0</v>
      </c>
      <c r="O56" s="31">
        <v>1</v>
      </c>
      <c r="P56" s="31"/>
      <c r="Q56" s="32"/>
      <c r="R56" s="30">
        <f t="shared" si="8"/>
        <v>4.882000000000001</v>
      </c>
    </row>
    <row r="57" spans="1:18" s="33" customFormat="1" ht="30" customHeight="1">
      <c r="A57" s="18">
        <f t="shared" si="9"/>
        <v>54</v>
      </c>
      <c r="B57" s="18" t="s">
        <v>81</v>
      </c>
      <c r="C57" s="20" t="s">
        <v>49</v>
      </c>
      <c r="D57" s="20"/>
      <c r="E57" s="12">
        <v>1.235</v>
      </c>
      <c r="F57" s="22">
        <v>6.37</v>
      </c>
      <c r="G57" s="23">
        <f t="shared" si="5"/>
        <v>1.9110000000000003</v>
      </c>
      <c r="H57" s="31"/>
      <c r="I57" s="31"/>
      <c r="J57" s="25">
        <f t="shared" si="6"/>
        <v>1.9110000000000003</v>
      </c>
      <c r="K57" s="31">
        <v>0.6</v>
      </c>
      <c r="L57" s="31"/>
      <c r="M57" s="31"/>
      <c r="N57" s="24">
        <f t="shared" si="7"/>
        <v>0.6</v>
      </c>
      <c r="O57" s="31">
        <v>1</v>
      </c>
      <c r="P57" s="31"/>
      <c r="Q57" s="32"/>
      <c r="R57" s="30">
        <f t="shared" si="8"/>
        <v>4.746</v>
      </c>
    </row>
    <row r="58" spans="1:18" s="33" customFormat="1" ht="36" customHeight="1">
      <c r="A58" s="18">
        <f t="shared" si="9"/>
        <v>55</v>
      </c>
      <c r="B58" s="18" t="s">
        <v>158</v>
      </c>
      <c r="C58" s="20" t="s">
        <v>77</v>
      </c>
      <c r="D58" s="20" t="s">
        <v>41</v>
      </c>
      <c r="E58" s="12">
        <v>1.588</v>
      </c>
      <c r="F58" s="22">
        <v>6.94</v>
      </c>
      <c r="G58" s="23">
        <f t="shared" si="5"/>
        <v>2.0820000000000003</v>
      </c>
      <c r="H58" s="31"/>
      <c r="I58" s="31"/>
      <c r="J58" s="25">
        <f t="shared" si="6"/>
        <v>2.0820000000000003</v>
      </c>
      <c r="K58" s="31"/>
      <c r="L58" s="31"/>
      <c r="M58" s="31"/>
      <c r="N58" s="24">
        <f t="shared" si="7"/>
        <v>0</v>
      </c>
      <c r="O58" s="31">
        <v>1</v>
      </c>
      <c r="P58" s="31"/>
      <c r="Q58" s="32"/>
      <c r="R58" s="30">
        <f t="shared" si="8"/>
        <v>4.67</v>
      </c>
    </row>
    <row r="59" spans="1:18" s="33" customFormat="1" ht="24">
      <c r="A59" s="18">
        <f t="shared" si="9"/>
        <v>56</v>
      </c>
      <c r="B59" s="18" t="s">
        <v>169</v>
      </c>
      <c r="C59" s="20" t="s">
        <v>127</v>
      </c>
      <c r="D59" s="20" t="s">
        <v>170</v>
      </c>
      <c r="E59" s="12">
        <v>1.379</v>
      </c>
      <c r="F59" s="22">
        <v>7.46</v>
      </c>
      <c r="G59" s="23">
        <f t="shared" si="5"/>
        <v>2.2380000000000004</v>
      </c>
      <c r="H59" s="31"/>
      <c r="I59" s="31"/>
      <c r="J59" s="25">
        <f t="shared" si="6"/>
        <v>2.2380000000000004</v>
      </c>
      <c r="K59" s="31"/>
      <c r="L59" s="31"/>
      <c r="M59" s="31"/>
      <c r="N59" s="24">
        <f t="shared" si="7"/>
        <v>0</v>
      </c>
      <c r="O59" s="31">
        <v>1</v>
      </c>
      <c r="P59" s="31"/>
      <c r="Q59" s="32"/>
      <c r="R59" s="30">
        <f t="shared" si="8"/>
        <v>4.617000000000001</v>
      </c>
    </row>
    <row r="60" spans="1:18" s="33" customFormat="1" ht="12.75">
      <c r="A60" s="18">
        <f t="shared" si="9"/>
        <v>57</v>
      </c>
      <c r="B60" s="80" t="s">
        <v>106</v>
      </c>
      <c r="C60" s="75" t="s">
        <v>28</v>
      </c>
      <c r="D60" s="40"/>
      <c r="E60" s="12">
        <v>0.363</v>
      </c>
      <c r="F60" s="22">
        <v>8.75</v>
      </c>
      <c r="G60" s="23">
        <f t="shared" si="5"/>
        <v>2.6250000000000004</v>
      </c>
      <c r="H60" s="40"/>
      <c r="I60" s="40"/>
      <c r="J60" s="25">
        <f t="shared" si="6"/>
        <v>2.6250000000000004</v>
      </c>
      <c r="K60" s="31">
        <v>0.6</v>
      </c>
      <c r="L60" s="40"/>
      <c r="M60" s="40"/>
      <c r="N60" s="24">
        <f t="shared" si="7"/>
        <v>0.6</v>
      </c>
      <c r="O60" s="76">
        <v>1</v>
      </c>
      <c r="P60" s="40"/>
      <c r="Q60" s="40"/>
      <c r="R60" s="30">
        <f t="shared" si="8"/>
        <v>4.588000000000001</v>
      </c>
    </row>
    <row r="61" spans="1:18" s="33" customFormat="1" ht="24">
      <c r="A61" s="18">
        <f t="shared" si="9"/>
        <v>58</v>
      </c>
      <c r="B61" s="18" t="s">
        <v>104</v>
      </c>
      <c r="C61" s="20" t="s">
        <v>46</v>
      </c>
      <c r="D61" s="20" t="s">
        <v>105</v>
      </c>
      <c r="E61" s="12">
        <v>0.882</v>
      </c>
      <c r="F61" s="22">
        <v>6.53</v>
      </c>
      <c r="G61" s="23">
        <f t="shared" si="5"/>
        <v>1.9590000000000003</v>
      </c>
      <c r="H61" s="31"/>
      <c r="I61" s="31"/>
      <c r="J61" s="25">
        <f t="shared" si="6"/>
        <v>1.9590000000000003</v>
      </c>
      <c r="K61" s="31">
        <v>0.6</v>
      </c>
      <c r="L61" s="31"/>
      <c r="M61" s="31"/>
      <c r="N61" s="24">
        <f t="shared" si="7"/>
        <v>0.6</v>
      </c>
      <c r="O61" s="31">
        <v>1</v>
      </c>
      <c r="P61" s="31"/>
      <c r="Q61" s="32"/>
      <c r="R61" s="30">
        <f t="shared" si="8"/>
        <v>4.441000000000001</v>
      </c>
    </row>
    <row r="62" spans="1:18" s="33" customFormat="1" ht="24">
      <c r="A62" s="18">
        <f t="shared" si="9"/>
        <v>59</v>
      </c>
      <c r="B62" s="18" t="s">
        <v>212</v>
      </c>
      <c r="C62" s="20" t="s">
        <v>174</v>
      </c>
      <c r="D62" s="20"/>
      <c r="E62" s="12">
        <v>1.133</v>
      </c>
      <c r="F62" s="22">
        <v>6.63</v>
      </c>
      <c r="G62" s="23">
        <f t="shared" si="5"/>
        <v>1.9890000000000003</v>
      </c>
      <c r="H62" s="31"/>
      <c r="I62" s="31"/>
      <c r="J62" s="25">
        <f t="shared" si="6"/>
        <v>1.9890000000000003</v>
      </c>
      <c r="K62" s="31">
        <v>0.3</v>
      </c>
      <c r="L62" s="31"/>
      <c r="M62" s="31"/>
      <c r="N62" s="24">
        <f t="shared" si="7"/>
        <v>0.3</v>
      </c>
      <c r="O62" s="31">
        <v>1</v>
      </c>
      <c r="P62" s="31"/>
      <c r="Q62" s="32"/>
      <c r="R62" s="30">
        <f t="shared" si="8"/>
        <v>4.422000000000001</v>
      </c>
    </row>
    <row r="63" spans="1:18" s="33" customFormat="1" ht="12.75">
      <c r="A63" s="18">
        <f t="shared" si="9"/>
        <v>60</v>
      </c>
      <c r="B63" s="18" t="s">
        <v>175</v>
      </c>
      <c r="C63" s="20" t="s">
        <v>28</v>
      </c>
      <c r="D63" s="20" t="s">
        <v>176</v>
      </c>
      <c r="E63" s="12">
        <v>1.33</v>
      </c>
      <c r="F63" s="22">
        <v>6.8</v>
      </c>
      <c r="G63" s="23">
        <f t="shared" si="5"/>
        <v>2.04</v>
      </c>
      <c r="H63" s="31"/>
      <c r="I63" s="31"/>
      <c r="J63" s="25">
        <f t="shared" si="6"/>
        <v>2.04</v>
      </c>
      <c r="K63" s="31"/>
      <c r="L63" s="31"/>
      <c r="M63" s="31"/>
      <c r="N63" s="24">
        <f t="shared" si="7"/>
        <v>0</v>
      </c>
      <c r="O63" s="31">
        <v>1</v>
      </c>
      <c r="P63" s="31"/>
      <c r="Q63" s="32"/>
      <c r="R63" s="30">
        <f t="shared" si="8"/>
        <v>4.37</v>
      </c>
    </row>
    <row r="64" spans="1:18" s="33" customFormat="1" ht="24">
      <c r="A64" s="18">
        <f t="shared" si="9"/>
        <v>61</v>
      </c>
      <c r="B64" s="18" t="s">
        <v>35</v>
      </c>
      <c r="C64" s="20" t="s">
        <v>36</v>
      </c>
      <c r="D64" s="20"/>
      <c r="E64" s="12">
        <v>0</v>
      </c>
      <c r="F64" s="22">
        <v>7.87</v>
      </c>
      <c r="G64" s="23">
        <f t="shared" si="5"/>
        <v>2.361</v>
      </c>
      <c r="H64" s="31"/>
      <c r="I64" s="31">
        <v>1</v>
      </c>
      <c r="J64" s="25">
        <f t="shared" si="6"/>
        <v>3.361</v>
      </c>
      <c r="K64" s="24"/>
      <c r="L64" s="24"/>
      <c r="M64" s="24"/>
      <c r="N64" s="24">
        <f t="shared" si="7"/>
        <v>0</v>
      </c>
      <c r="O64" s="31">
        <v>1</v>
      </c>
      <c r="P64" s="31"/>
      <c r="Q64" s="32"/>
      <c r="R64" s="30">
        <f t="shared" si="8"/>
        <v>4.361000000000001</v>
      </c>
    </row>
    <row r="65" spans="1:18" s="33" customFormat="1" ht="24">
      <c r="A65" s="18">
        <f t="shared" si="9"/>
        <v>62</v>
      </c>
      <c r="B65" s="18" t="s">
        <v>207</v>
      </c>
      <c r="C65" s="20" t="s">
        <v>26</v>
      </c>
      <c r="D65" s="20"/>
      <c r="E65" s="12">
        <v>0.4</v>
      </c>
      <c r="F65" s="22">
        <v>6.27</v>
      </c>
      <c r="G65" s="23">
        <f t="shared" si="5"/>
        <v>1.8810000000000002</v>
      </c>
      <c r="H65" s="31"/>
      <c r="I65" s="31">
        <v>1</v>
      </c>
      <c r="J65" s="25">
        <f t="shared" si="6"/>
        <v>2.8810000000000002</v>
      </c>
      <c r="K65" s="31"/>
      <c r="L65" s="31"/>
      <c r="M65" s="31"/>
      <c r="N65" s="24">
        <f t="shared" si="7"/>
        <v>0</v>
      </c>
      <c r="O65" s="31">
        <v>1</v>
      </c>
      <c r="P65" s="31"/>
      <c r="Q65" s="32"/>
      <c r="R65" s="30">
        <f t="shared" si="8"/>
        <v>4.281000000000001</v>
      </c>
    </row>
    <row r="66" spans="1:18" s="33" customFormat="1" ht="12.75">
      <c r="A66" s="18">
        <f t="shared" si="9"/>
        <v>63</v>
      </c>
      <c r="B66" s="18" t="s">
        <v>40</v>
      </c>
      <c r="C66" s="20" t="s">
        <v>41</v>
      </c>
      <c r="D66" s="20"/>
      <c r="E66" s="12">
        <v>0.4</v>
      </c>
      <c r="F66" s="22">
        <v>7.89</v>
      </c>
      <c r="G66" s="23">
        <f t="shared" si="5"/>
        <v>2.3670000000000004</v>
      </c>
      <c r="H66" s="31">
        <v>0.5</v>
      </c>
      <c r="I66" s="31"/>
      <c r="J66" s="25">
        <f t="shared" si="6"/>
        <v>2.8670000000000004</v>
      </c>
      <c r="K66" s="24"/>
      <c r="L66" s="24"/>
      <c r="M66" s="24"/>
      <c r="N66" s="24">
        <f t="shared" si="7"/>
        <v>0</v>
      </c>
      <c r="O66" s="31">
        <v>1</v>
      </c>
      <c r="P66" s="31"/>
      <c r="Q66" s="32"/>
      <c r="R66" s="30">
        <f t="shared" si="8"/>
        <v>4.267</v>
      </c>
    </row>
    <row r="67" spans="1:18" s="33" customFormat="1" ht="12.75">
      <c r="A67" s="18">
        <f t="shared" si="9"/>
        <v>64</v>
      </c>
      <c r="B67" s="18" t="s">
        <v>200</v>
      </c>
      <c r="C67" s="20" t="s">
        <v>55</v>
      </c>
      <c r="D67" s="20"/>
      <c r="E67" s="12">
        <v>0.64</v>
      </c>
      <c r="F67" s="22">
        <v>6.7</v>
      </c>
      <c r="G67" s="23">
        <f t="shared" si="5"/>
        <v>2.0100000000000002</v>
      </c>
      <c r="H67" s="31"/>
      <c r="I67" s="31"/>
      <c r="J67" s="25">
        <f t="shared" si="6"/>
        <v>2.0100000000000002</v>
      </c>
      <c r="K67" s="31">
        <v>0.6</v>
      </c>
      <c r="L67" s="31"/>
      <c r="M67" s="31"/>
      <c r="N67" s="24">
        <f t="shared" si="7"/>
        <v>0.6</v>
      </c>
      <c r="O67" s="31">
        <v>1</v>
      </c>
      <c r="P67" s="31"/>
      <c r="Q67" s="32"/>
      <c r="R67" s="30">
        <f t="shared" si="8"/>
        <v>4.25</v>
      </c>
    </row>
    <row r="68" spans="1:18" s="33" customFormat="1" ht="30" customHeight="1">
      <c r="A68" s="18">
        <f t="shared" si="9"/>
        <v>65</v>
      </c>
      <c r="B68" s="18" t="s">
        <v>76</v>
      </c>
      <c r="C68" s="20" t="s">
        <v>77</v>
      </c>
      <c r="D68" s="20" t="s">
        <v>78</v>
      </c>
      <c r="E68" s="12">
        <v>0.443</v>
      </c>
      <c r="F68" s="22">
        <v>7.63</v>
      </c>
      <c r="G68" s="23">
        <f aca="true" t="shared" si="10" ref="G68:G99">F68*0.3</f>
        <v>2.289</v>
      </c>
      <c r="H68" s="31">
        <v>0.5</v>
      </c>
      <c r="I68" s="31"/>
      <c r="J68" s="25">
        <f aca="true" t="shared" si="11" ref="J68:J99">G68+H68+I68</f>
        <v>2.789</v>
      </c>
      <c r="K68" s="31"/>
      <c r="L68" s="31"/>
      <c r="M68" s="31"/>
      <c r="N68" s="24">
        <f aca="true" t="shared" si="12" ref="N68:N99">K68+L68+M68</f>
        <v>0</v>
      </c>
      <c r="O68" s="31">
        <v>1</v>
      </c>
      <c r="P68" s="31"/>
      <c r="Q68" s="32"/>
      <c r="R68" s="30">
        <f aca="true" t="shared" si="13" ref="R68:R99">E68+J68+N68+O68+P68</f>
        <v>4.232</v>
      </c>
    </row>
    <row r="69" spans="1:18" s="33" customFormat="1" ht="17.25" customHeight="1">
      <c r="A69" s="18">
        <f aca="true" t="shared" si="14" ref="A69:A100">A68+1</f>
        <v>66</v>
      </c>
      <c r="B69" s="18" t="s">
        <v>96</v>
      </c>
      <c r="C69" s="20" t="s">
        <v>84</v>
      </c>
      <c r="D69" s="20" t="s">
        <v>38</v>
      </c>
      <c r="E69" s="12">
        <v>1.259</v>
      </c>
      <c r="F69" s="22">
        <v>6.529</v>
      </c>
      <c r="G69" s="23">
        <f t="shared" si="10"/>
        <v>1.9587000000000003</v>
      </c>
      <c r="H69" s="31"/>
      <c r="I69" s="31"/>
      <c r="J69" s="25">
        <f t="shared" si="11"/>
        <v>1.9587000000000003</v>
      </c>
      <c r="K69" s="31"/>
      <c r="L69" s="31"/>
      <c r="M69" s="31"/>
      <c r="N69" s="24">
        <f t="shared" si="12"/>
        <v>0</v>
      </c>
      <c r="O69" s="31">
        <v>1</v>
      </c>
      <c r="P69" s="31"/>
      <c r="Q69" s="32"/>
      <c r="R69" s="30">
        <f t="shared" si="13"/>
        <v>4.217700000000001</v>
      </c>
    </row>
    <row r="70" spans="1:18" s="33" customFormat="1" ht="29.25" customHeight="1">
      <c r="A70" s="18">
        <f t="shared" si="14"/>
        <v>67</v>
      </c>
      <c r="B70" s="18" t="s">
        <v>102</v>
      </c>
      <c r="C70" s="20" t="s">
        <v>36</v>
      </c>
      <c r="D70" s="20"/>
      <c r="E70" s="12">
        <v>1.04</v>
      </c>
      <c r="F70" s="22">
        <v>7.14</v>
      </c>
      <c r="G70" s="23">
        <f t="shared" si="10"/>
        <v>2.1420000000000003</v>
      </c>
      <c r="H70" s="31"/>
      <c r="I70" s="31"/>
      <c r="J70" s="25">
        <f t="shared" si="11"/>
        <v>2.1420000000000003</v>
      </c>
      <c r="K70" s="31"/>
      <c r="L70" s="31"/>
      <c r="M70" s="31"/>
      <c r="N70" s="24">
        <f t="shared" si="12"/>
        <v>0</v>
      </c>
      <c r="O70" s="31">
        <v>1</v>
      </c>
      <c r="P70" s="31"/>
      <c r="Q70" s="32"/>
      <c r="R70" s="30">
        <f t="shared" si="13"/>
        <v>4.182</v>
      </c>
    </row>
    <row r="71" spans="1:18" s="33" customFormat="1" ht="24">
      <c r="A71" s="18">
        <f t="shared" si="14"/>
        <v>68</v>
      </c>
      <c r="B71" s="18" t="s">
        <v>88</v>
      </c>
      <c r="C71" s="20" t="s">
        <v>38</v>
      </c>
      <c r="D71" s="20" t="s">
        <v>89</v>
      </c>
      <c r="E71" s="12">
        <v>0.295</v>
      </c>
      <c r="F71" s="22">
        <v>7.25</v>
      </c>
      <c r="G71" s="23">
        <f t="shared" si="10"/>
        <v>2.1750000000000003</v>
      </c>
      <c r="H71" s="31"/>
      <c r="I71" s="31"/>
      <c r="J71" s="25">
        <f t="shared" si="11"/>
        <v>2.1750000000000003</v>
      </c>
      <c r="K71" s="31">
        <v>0.6</v>
      </c>
      <c r="L71" s="31"/>
      <c r="M71" s="31"/>
      <c r="N71" s="24">
        <f t="shared" si="12"/>
        <v>0.6</v>
      </c>
      <c r="O71" s="31">
        <v>1</v>
      </c>
      <c r="P71" s="31"/>
      <c r="Q71" s="32"/>
      <c r="R71" s="30">
        <f t="shared" si="13"/>
        <v>4.07</v>
      </c>
    </row>
    <row r="72" spans="1:18" s="33" customFormat="1" ht="12.75">
      <c r="A72" s="18">
        <f t="shared" si="14"/>
        <v>69</v>
      </c>
      <c r="B72" s="18" t="s">
        <v>191</v>
      </c>
      <c r="C72" s="20" t="s">
        <v>38</v>
      </c>
      <c r="D72" s="20"/>
      <c r="E72" s="12">
        <v>1.079</v>
      </c>
      <c r="F72" s="22">
        <v>6.54</v>
      </c>
      <c r="G72" s="23">
        <f t="shared" si="10"/>
        <v>1.9620000000000004</v>
      </c>
      <c r="H72" s="31"/>
      <c r="I72" s="31"/>
      <c r="J72" s="25">
        <f t="shared" si="11"/>
        <v>1.9620000000000004</v>
      </c>
      <c r="K72" s="31"/>
      <c r="L72" s="31"/>
      <c r="M72" s="31"/>
      <c r="N72" s="24">
        <f t="shared" si="12"/>
        <v>0</v>
      </c>
      <c r="O72" s="31">
        <v>1</v>
      </c>
      <c r="P72" s="31"/>
      <c r="Q72" s="32"/>
      <c r="R72" s="30">
        <f t="shared" si="13"/>
        <v>4.041</v>
      </c>
    </row>
    <row r="73" spans="1:18" s="33" customFormat="1" ht="12.75">
      <c r="A73" s="18">
        <f t="shared" si="14"/>
        <v>70</v>
      </c>
      <c r="B73" s="18" t="s">
        <v>54</v>
      </c>
      <c r="C73" s="20" t="s">
        <v>55</v>
      </c>
      <c r="D73" s="20"/>
      <c r="E73" s="12">
        <v>0.4</v>
      </c>
      <c r="F73" s="22">
        <v>6.77</v>
      </c>
      <c r="G73" s="23">
        <f t="shared" si="10"/>
        <v>2.031</v>
      </c>
      <c r="H73" s="31"/>
      <c r="I73" s="31"/>
      <c r="J73" s="25">
        <f t="shared" si="11"/>
        <v>2.031</v>
      </c>
      <c r="K73" s="31">
        <v>0.6</v>
      </c>
      <c r="L73" s="31"/>
      <c r="M73" s="31"/>
      <c r="N73" s="24">
        <f t="shared" si="12"/>
        <v>0.6</v>
      </c>
      <c r="O73" s="31">
        <v>1</v>
      </c>
      <c r="P73" s="31"/>
      <c r="Q73" s="32"/>
      <c r="R73" s="30">
        <f t="shared" si="13"/>
        <v>4.031000000000001</v>
      </c>
    </row>
    <row r="74" spans="1:18" s="33" customFormat="1" ht="12.75">
      <c r="A74" s="18">
        <f t="shared" si="14"/>
        <v>71</v>
      </c>
      <c r="B74" s="18" t="s">
        <v>199</v>
      </c>
      <c r="C74" s="20" t="s">
        <v>86</v>
      </c>
      <c r="D74" s="20" t="s">
        <v>36</v>
      </c>
      <c r="E74" s="12">
        <v>0</v>
      </c>
      <c r="F74" s="22">
        <v>6.33</v>
      </c>
      <c r="G74" s="23">
        <f t="shared" si="10"/>
        <v>1.8990000000000002</v>
      </c>
      <c r="H74" s="27">
        <v>0.5</v>
      </c>
      <c r="I74" s="31"/>
      <c r="J74" s="25">
        <f t="shared" si="11"/>
        <v>2.399</v>
      </c>
      <c r="K74" s="31">
        <v>0.6</v>
      </c>
      <c r="L74" s="31"/>
      <c r="M74" s="31"/>
      <c r="N74" s="24">
        <f t="shared" si="12"/>
        <v>0.6</v>
      </c>
      <c r="O74" s="31">
        <v>1</v>
      </c>
      <c r="P74" s="31"/>
      <c r="Q74" s="32"/>
      <c r="R74" s="30">
        <f t="shared" si="13"/>
        <v>3.999</v>
      </c>
    </row>
    <row r="75" spans="1:18" s="33" customFormat="1" ht="24">
      <c r="A75" s="18">
        <f t="shared" si="14"/>
        <v>72</v>
      </c>
      <c r="B75" s="18" t="s">
        <v>160</v>
      </c>
      <c r="C75" s="20" t="s">
        <v>60</v>
      </c>
      <c r="D75" s="20" t="s">
        <v>161</v>
      </c>
      <c r="E75" s="12">
        <v>0.97</v>
      </c>
      <c r="F75" s="22">
        <v>6.67</v>
      </c>
      <c r="G75" s="23">
        <f t="shared" si="10"/>
        <v>2.0010000000000003</v>
      </c>
      <c r="H75" s="31"/>
      <c r="I75" s="31"/>
      <c r="J75" s="25">
        <f t="shared" si="11"/>
        <v>2.0010000000000003</v>
      </c>
      <c r="K75" s="31"/>
      <c r="L75" s="31"/>
      <c r="M75" s="31"/>
      <c r="N75" s="24">
        <f t="shared" si="12"/>
        <v>0</v>
      </c>
      <c r="O75" s="31">
        <v>1</v>
      </c>
      <c r="P75" s="31"/>
      <c r="Q75" s="32"/>
      <c r="R75" s="30">
        <f t="shared" si="13"/>
        <v>3.971</v>
      </c>
    </row>
    <row r="76" spans="1:18" s="33" customFormat="1" ht="24">
      <c r="A76" s="18">
        <f t="shared" si="14"/>
        <v>73</v>
      </c>
      <c r="B76" s="18" t="s">
        <v>192</v>
      </c>
      <c r="C76" s="20" t="s">
        <v>46</v>
      </c>
      <c r="D76" s="20" t="s">
        <v>153</v>
      </c>
      <c r="E76" s="12">
        <v>0.378</v>
      </c>
      <c r="F76" s="22">
        <v>6.96</v>
      </c>
      <c r="G76" s="23">
        <f t="shared" si="10"/>
        <v>2.088</v>
      </c>
      <c r="H76" s="31">
        <v>0.5</v>
      </c>
      <c r="I76" s="31"/>
      <c r="J76" s="25">
        <f t="shared" si="11"/>
        <v>2.588</v>
      </c>
      <c r="K76" s="31"/>
      <c r="L76" s="31"/>
      <c r="M76" s="31"/>
      <c r="N76" s="24">
        <f t="shared" si="12"/>
        <v>0</v>
      </c>
      <c r="O76" s="31">
        <v>1</v>
      </c>
      <c r="P76" s="31"/>
      <c r="Q76" s="32"/>
      <c r="R76" s="30">
        <f t="shared" si="13"/>
        <v>3.966</v>
      </c>
    </row>
    <row r="77" spans="1:18" s="33" customFormat="1" ht="12.75">
      <c r="A77" s="18">
        <f t="shared" si="14"/>
        <v>74</v>
      </c>
      <c r="B77" s="18" t="s">
        <v>211</v>
      </c>
      <c r="C77" s="20" t="s">
        <v>55</v>
      </c>
      <c r="D77" s="20"/>
      <c r="E77" s="12">
        <v>0.464</v>
      </c>
      <c r="F77" s="22">
        <v>6.67</v>
      </c>
      <c r="G77" s="23">
        <f t="shared" si="10"/>
        <v>2.0010000000000003</v>
      </c>
      <c r="H77" s="31">
        <v>0.5</v>
      </c>
      <c r="I77" s="31"/>
      <c r="J77" s="25">
        <f t="shared" si="11"/>
        <v>2.5010000000000003</v>
      </c>
      <c r="K77" s="31"/>
      <c r="L77" s="31"/>
      <c r="M77" s="31"/>
      <c r="N77" s="24">
        <f t="shared" si="12"/>
        <v>0</v>
      </c>
      <c r="O77" s="31">
        <v>1</v>
      </c>
      <c r="P77" s="31"/>
      <c r="Q77" s="32"/>
      <c r="R77" s="30">
        <f t="shared" si="13"/>
        <v>3.9650000000000003</v>
      </c>
    </row>
    <row r="78" spans="1:18" s="33" customFormat="1" ht="36">
      <c r="A78" s="18">
        <f t="shared" si="14"/>
        <v>75</v>
      </c>
      <c r="B78" s="18" t="s">
        <v>213</v>
      </c>
      <c r="C78" s="20" t="s">
        <v>174</v>
      </c>
      <c r="D78" s="20" t="s">
        <v>214</v>
      </c>
      <c r="E78" s="12">
        <v>0.595</v>
      </c>
      <c r="F78" s="22">
        <v>6.76</v>
      </c>
      <c r="G78" s="23">
        <f t="shared" si="10"/>
        <v>2.028</v>
      </c>
      <c r="H78" s="31"/>
      <c r="I78" s="31"/>
      <c r="J78" s="25">
        <f t="shared" si="11"/>
        <v>2.028</v>
      </c>
      <c r="K78" s="31">
        <v>0.3</v>
      </c>
      <c r="L78" s="31"/>
      <c r="M78" s="31"/>
      <c r="N78" s="24">
        <f t="shared" si="12"/>
        <v>0.3</v>
      </c>
      <c r="O78" s="31">
        <v>1</v>
      </c>
      <c r="P78" s="31"/>
      <c r="Q78" s="32"/>
      <c r="R78" s="30">
        <f t="shared" si="13"/>
        <v>3.923</v>
      </c>
    </row>
    <row r="79" spans="1:18" s="33" customFormat="1" ht="36">
      <c r="A79" s="18">
        <f t="shared" si="14"/>
        <v>76</v>
      </c>
      <c r="B79" s="18" t="s">
        <v>90</v>
      </c>
      <c r="C79" s="20" t="s">
        <v>31</v>
      </c>
      <c r="D79" s="20" t="s">
        <v>89</v>
      </c>
      <c r="E79" s="12">
        <v>0.203</v>
      </c>
      <c r="F79" s="22">
        <v>7.05</v>
      </c>
      <c r="G79" s="23">
        <f t="shared" si="10"/>
        <v>2.115</v>
      </c>
      <c r="H79" s="31"/>
      <c r="I79" s="31"/>
      <c r="J79" s="25">
        <f t="shared" si="11"/>
        <v>2.115</v>
      </c>
      <c r="K79" s="31">
        <v>0.6</v>
      </c>
      <c r="L79" s="31"/>
      <c r="M79" s="31"/>
      <c r="N79" s="24">
        <f t="shared" si="12"/>
        <v>0.6</v>
      </c>
      <c r="O79" s="31">
        <v>1</v>
      </c>
      <c r="P79" s="31"/>
      <c r="Q79" s="32"/>
      <c r="R79" s="30">
        <f t="shared" si="13"/>
        <v>3.918</v>
      </c>
    </row>
    <row r="80" spans="1:18" s="33" customFormat="1" ht="24">
      <c r="A80" s="18">
        <f t="shared" si="14"/>
        <v>77</v>
      </c>
      <c r="B80" s="18" t="s">
        <v>67</v>
      </c>
      <c r="C80" s="20" t="s">
        <v>68</v>
      </c>
      <c r="D80" s="20"/>
      <c r="E80" s="12">
        <v>0.267</v>
      </c>
      <c r="F80" s="22">
        <v>7.62</v>
      </c>
      <c r="G80" s="23">
        <f t="shared" si="10"/>
        <v>2.2860000000000005</v>
      </c>
      <c r="H80" s="31"/>
      <c r="I80" s="31"/>
      <c r="J80" s="25">
        <f t="shared" si="11"/>
        <v>2.2860000000000005</v>
      </c>
      <c r="K80" s="31">
        <v>0.3</v>
      </c>
      <c r="L80" s="31"/>
      <c r="M80" s="31"/>
      <c r="N80" s="24">
        <f t="shared" si="12"/>
        <v>0.3</v>
      </c>
      <c r="O80" s="31">
        <v>1</v>
      </c>
      <c r="P80" s="31"/>
      <c r="Q80" s="32"/>
      <c r="R80" s="30">
        <f t="shared" si="13"/>
        <v>3.853</v>
      </c>
    </row>
    <row r="81" spans="1:18" s="33" customFormat="1" ht="24">
      <c r="A81" s="18">
        <f t="shared" si="14"/>
        <v>78</v>
      </c>
      <c r="B81" s="18" t="s">
        <v>196</v>
      </c>
      <c r="C81" s="20" t="s">
        <v>197</v>
      </c>
      <c r="D81" s="20"/>
      <c r="E81" s="12">
        <v>0.548</v>
      </c>
      <c r="F81" s="22">
        <v>7.55</v>
      </c>
      <c r="G81" s="23">
        <f t="shared" si="10"/>
        <v>2.265</v>
      </c>
      <c r="H81" s="31"/>
      <c r="I81" s="31"/>
      <c r="J81" s="25">
        <f t="shared" si="11"/>
        <v>2.265</v>
      </c>
      <c r="K81" s="31"/>
      <c r="L81" s="31"/>
      <c r="M81" s="31"/>
      <c r="N81" s="24">
        <f t="shared" si="12"/>
        <v>0</v>
      </c>
      <c r="O81" s="31">
        <v>1</v>
      </c>
      <c r="P81" s="31"/>
      <c r="Q81" s="32"/>
      <c r="R81" s="30">
        <f t="shared" si="13"/>
        <v>3.813</v>
      </c>
    </row>
    <row r="82" spans="1:18" s="33" customFormat="1" ht="12.75">
      <c r="A82" s="18">
        <f t="shared" si="14"/>
        <v>79</v>
      </c>
      <c r="B82" s="18" t="s">
        <v>181</v>
      </c>
      <c r="C82" s="20" t="s">
        <v>41</v>
      </c>
      <c r="D82" s="20" t="s">
        <v>182</v>
      </c>
      <c r="E82" s="12">
        <v>0.4</v>
      </c>
      <c r="F82" s="22">
        <v>6.32</v>
      </c>
      <c r="G82" s="23">
        <f t="shared" si="10"/>
        <v>1.8960000000000004</v>
      </c>
      <c r="H82" s="31">
        <v>0.5</v>
      </c>
      <c r="I82" s="31"/>
      <c r="J82" s="25">
        <f t="shared" si="11"/>
        <v>2.3960000000000004</v>
      </c>
      <c r="K82" s="31"/>
      <c r="L82" s="31"/>
      <c r="M82" s="31"/>
      <c r="N82" s="24">
        <f t="shared" si="12"/>
        <v>0</v>
      </c>
      <c r="O82" s="31">
        <v>1</v>
      </c>
      <c r="P82" s="31"/>
      <c r="Q82" s="32"/>
      <c r="R82" s="30">
        <f t="shared" si="13"/>
        <v>3.7960000000000003</v>
      </c>
    </row>
    <row r="83" spans="1:18" s="33" customFormat="1" ht="24">
      <c r="A83" s="18">
        <f t="shared" si="14"/>
        <v>80</v>
      </c>
      <c r="B83" s="18" t="s">
        <v>124</v>
      </c>
      <c r="C83" s="20" t="s">
        <v>49</v>
      </c>
      <c r="D83" s="20"/>
      <c r="E83" s="12">
        <v>0</v>
      </c>
      <c r="F83" s="22">
        <v>9.3</v>
      </c>
      <c r="G83" s="23">
        <f t="shared" si="10"/>
        <v>2.7900000000000005</v>
      </c>
      <c r="H83" s="31"/>
      <c r="I83" s="31"/>
      <c r="J83" s="25">
        <f t="shared" si="11"/>
        <v>2.7900000000000005</v>
      </c>
      <c r="K83" s="31"/>
      <c r="L83" s="31"/>
      <c r="M83" s="31"/>
      <c r="N83" s="24">
        <f t="shared" si="12"/>
        <v>0</v>
      </c>
      <c r="O83" s="31">
        <v>1</v>
      </c>
      <c r="P83" s="31"/>
      <c r="Q83" s="32"/>
      <c r="R83" s="30">
        <f t="shared" si="13"/>
        <v>3.7900000000000005</v>
      </c>
    </row>
    <row r="84" spans="1:18" s="33" customFormat="1" ht="24">
      <c r="A84" s="18">
        <f t="shared" si="14"/>
        <v>81</v>
      </c>
      <c r="B84" s="18" t="s">
        <v>144</v>
      </c>
      <c r="C84" s="20" t="s">
        <v>36</v>
      </c>
      <c r="D84" s="20"/>
      <c r="E84" s="12">
        <v>0.672</v>
      </c>
      <c r="F84" s="22">
        <v>6.79</v>
      </c>
      <c r="G84" s="23">
        <f t="shared" si="10"/>
        <v>2.0370000000000004</v>
      </c>
      <c r="H84" s="31"/>
      <c r="I84" s="31"/>
      <c r="J84" s="25">
        <f t="shared" si="11"/>
        <v>2.0370000000000004</v>
      </c>
      <c r="K84" s="31"/>
      <c r="L84" s="31"/>
      <c r="M84" s="31"/>
      <c r="N84" s="24">
        <f t="shared" si="12"/>
        <v>0</v>
      </c>
      <c r="O84" s="31">
        <v>1</v>
      </c>
      <c r="P84" s="31"/>
      <c r="Q84" s="32"/>
      <c r="R84" s="30">
        <f t="shared" si="13"/>
        <v>3.7090000000000005</v>
      </c>
    </row>
    <row r="85" spans="1:18" s="33" customFormat="1" ht="12.75">
      <c r="A85" s="18">
        <f t="shared" si="14"/>
        <v>82</v>
      </c>
      <c r="B85" s="18" t="s">
        <v>222</v>
      </c>
      <c r="C85" s="20" t="s">
        <v>38</v>
      </c>
      <c r="D85" s="20"/>
      <c r="E85" s="12">
        <v>0.6</v>
      </c>
      <c r="F85" s="22">
        <v>6.94</v>
      </c>
      <c r="G85" s="23">
        <f t="shared" si="10"/>
        <v>2.0820000000000003</v>
      </c>
      <c r="H85" s="31"/>
      <c r="I85" s="31"/>
      <c r="J85" s="25">
        <f t="shared" si="11"/>
        <v>2.0820000000000003</v>
      </c>
      <c r="K85" s="31"/>
      <c r="L85" s="31"/>
      <c r="M85" s="31"/>
      <c r="N85" s="24">
        <f t="shared" si="12"/>
        <v>0</v>
      </c>
      <c r="O85" s="31">
        <v>1</v>
      </c>
      <c r="P85" s="31"/>
      <c r="Q85" s="32"/>
      <c r="R85" s="30">
        <f t="shared" si="13"/>
        <v>3.6820000000000004</v>
      </c>
    </row>
    <row r="86" spans="1:18" s="33" customFormat="1" ht="24">
      <c r="A86" s="18">
        <f t="shared" si="14"/>
        <v>83</v>
      </c>
      <c r="B86" s="18" t="s">
        <v>221</v>
      </c>
      <c r="C86" s="20" t="s">
        <v>36</v>
      </c>
      <c r="D86" s="20" t="s">
        <v>65</v>
      </c>
      <c r="E86" s="12">
        <v>0</v>
      </c>
      <c r="F86" s="22">
        <v>8.88</v>
      </c>
      <c r="G86" s="23">
        <f t="shared" si="10"/>
        <v>2.6640000000000006</v>
      </c>
      <c r="H86" s="31"/>
      <c r="I86" s="31"/>
      <c r="J86" s="25">
        <f t="shared" si="11"/>
        <v>2.6640000000000006</v>
      </c>
      <c r="K86" s="31"/>
      <c r="L86" s="31"/>
      <c r="M86" s="31"/>
      <c r="N86" s="24">
        <f t="shared" si="12"/>
        <v>0</v>
      </c>
      <c r="O86" s="31">
        <v>1</v>
      </c>
      <c r="P86" s="31"/>
      <c r="Q86" s="32"/>
      <c r="R86" s="30">
        <f t="shared" si="13"/>
        <v>3.6640000000000006</v>
      </c>
    </row>
    <row r="87" spans="1:18" s="33" customFormat="1" ht="24">
      <c r="A87" s="18">
        <f t="shared" si="14"/>
        <v>84</v>
      </c>
      <c r="B87" s="18" t="s">
        <v>115</v>
      </c>
      <c r="C87" s="20" t="s">
        <v>36</v>
      </c>
      <c r="D87" s="20"/>
      <c r="E87" s="12">
        <v>0.64</v>
      </c>
      <c r="F87" s="22">
        <v>6.67</v>
      </c>
      <c r="G87" s="23">
        <f t="shared" si="10"/>
        <v>2.0010000000000003</v>
      </c>
      <c r="H87" s="31"/>
      <c r="I87" s="31"/>
      <c r="J87" s="25">
        <f t="shared" si="11"/>
        <v>2.0010000000000003</v>
      </c>
      <c r="K87" s="31"/>
      <c r="L87" s="31"/>
      <c r="M87" s="31"/>
      <c r="N87" s="24">
        <f t="shared" si="12"/>
        <v>0</v>
      </c>
      <c r="O87" s="31">
        <v>1</v>
      </c>
      <c r="P87" s="31"/>
      <c r="Q87" s="32"/>
      <c r="R87" s="30">
        <f t="shared" si="13"/>
        <v>3.6410000000000005</v>
      </c>
    </row>
    <row r="88" spans="1:18" s="33" customFormat="1" ht="24">
      <c r="A88" s="18">
        <f t="shared" si="14"/>
        <v>85</v>
      </c>
      <c r="B88" s="18" t="s">
        <v>44</v>
      </c>
      <c r="C88" s="20" t="s">
        <v>36</v>
      </c>
      <c r="D88" s="20"/>
      <c r="E88" s="12">
        <v>0.231</v>
      </c>
      <c r="F88" s="22">
        <v>7.94</v>
      </c>
      <c r="G88" s="23">
        <f t="shared" si="10"/>
        <v>2.3820000000000006</v>
      </c>
      <c r="H88" s="31"/>
      <c r="I88" s="31"/>
      <c r="J88" s="25">
        <f t="shared" si="11"/>
        <v>2.3820000000000006</v>
      </c>
      <c r="K88" s="24"/>
      <c r="L88" s="24"/>
      <c r="M88" s="24"/>
      <c r="N88" s="24">
        <f t="shared" si="12"/>
        <v>0</v>
      </c>
      <c r="O88" s="31">
        <v>1</v>
      </c>
      <c r="P88" s="31"/>
      <c r="Q88" s="32"/>
      <c r="R88" s="30">
        <f t="shared" si="13"/>
        <v>3.6130000000000004</v>
      </c>
    </row>
    <row r="89" spans="1:18" ht="12.75">
      <c r="A89" s="18">
        <f t="shared" si="14"/>
        <v>86</v>
      </c>
      <c r="B89" s="18" t="s">
        <v>215</v>
      </c>
      <c r="C89" s="20" t="s">
        <v>86</v>
      </c>
      <c r="D89" s="20"/>
      <c r="E89" s="12">
        <v>0.4</v>
      </c>
      <c r="F89" s="22">
        <v>7.37</v>
      </c>
      <c r="G89" s="23">
        <f t="shared" si="10"/>
        <v>2.2110000000000003</v>
      </c>
      <c r="H89" s="31"/>
      <c r="I89" s="31"/>
      <c r="J89" s="25">
        <f t="shared" si="11"/>
        <v>2.2110000000000003</v>
      </c>
      <c r="K89" s="31"/>
      <c r="L89" s="31"/>
      <c r="M89" s="31"/>
      <c r="N89" s="24">
        <f t="shared" si="12"/>
        <v>0</v>
      </c>
      <c r="O89" s="31">
        <v>1</v>
      </c>
      <c r="P89" s="31"/>
      <c r="Q89" s="32"/>
      <c r="R89" s="30">
        <f t="shared" si="13"/>
        <v>3.611</v>
      </c>
    </row>
    <row r="90" spans="1:18" s="33" customFormat="1" ht="12.75">
      <c r="A90" s="18">
        <f t="shared" si="14"/>
        <v>87</v>
      </c>
      <c r="B90" s="18" t="s">
        <v>93</v>
      </c>
      <c r="C90" s="20" t="s">
        <v>34</v>
      </c>
      <c r="D90" s="20"/>
      <c r="E90" s="12">
        <v>0</v>
      </c>
      <c r="F90" s="22">
        <v>6.67</v>
      </c>
      <c r="G90" s="23">
        <f t="shared" si="10"/>
        <v>2.0010000000000003</v>
      </c>
      <c r="H90" s="31"/>
      <c r="I90" s="31"/>
      <c r="J90" s="25">
        <f t="shared" si="11"/>
        <v>2.0010000000000003</v>
      </c>
      <c r="K90" s="31">
        <v>0.6</v>
      </c>
      <c r="L90" s="31"/>
      <c r="M90" s="31"/>
      <c r="N90" s="24">
        <f t="shared" si="12"/>
        <v>0.6</v>
      </c>
      <c r="O90" s="31">
        <v>1</v>
      </c>
      <c r="P90" s="31"/>
      <c r="Q90" s="32"/>
      <c r="R90" s="30">
        <f t="shared" si="13"/>
        <v>3.6010000000000004</v>
      </c>
    </row>
    <row r="91" spans="1:18" ht="36">
      <c r="A91" s="18">
        <f t="shared" si="14"/>
        <v>88</v>
      </c>
      <c r="B91" s="18" t="s">
        <v>186</v>
      </c>
      <c r="C91" s="20" t="s">
        <v>77</v>
      </c>
      <c r="D91" s="20"/>
      <c r="E91" s="12">
        <v>0.4</v>
      </c>
      <c r="F91" s="22">
        <v>7.29</v>
      </c>
      <c r="G91" s="23">
        <f t="shared" si="10"/>
        <v>2.1870000000000003</v>
      </c>
      <c r="H91" s="31"/>
      <c r="I91" s="31"/>
      <c r="J91" s="25">
        <f t="shared" si="11"/>
        <v>2.1870000000000003</v>
      </c>
      <c r="K91" s="31"/>
      <c r="L91" s="31"/>
      <c r="M91" s="31"/>
      <c r="N91" s="24">
        <f t="shared" si="12"/>
        <v>0</v>
      </c>
      <c r="O91" s="31">
        <v>1</v>
      </c>
      <c r="P91" s="31"/>
      <c r="Q91" s="32"/>
      <c r="R91" s="30">
        <f t="shared" si="13"/>
        <v>3.587</v>
      </c>
    </row>
    <row r="92" spans="1:18" ht="12.75">
      <c r="A92" s="18">
        <f t="shared" si="14"/>
        <v>89</v>
      </c>
      <c r="B92" s="18" t="s">
        <v>33</v>
      </c>
      <c r="C92" s="20" t="s">
        <v>205</v>
      </c>
      <c r="D92" s="20"/>
      <c r="E92" s="12">
        <v>1.038</v>
      </c>
      <c r="F92" s="22">
        <v>5</v>
      </c>
      <c r="G92" s="23">
        <f t="shared" si="10"/>
        <v>1.5000000000000002</v>
      </c>
      <c r="H92" s="31"/>
      <c r="I92" s="31"/>
      <c r="J92" s="25">
        <f t="shared" si="11"/>
        <v>1.5000000000000002</v>
      </c>
      <c r="K92" s="24"/>
      <c r="L92" s="24"/>
      <c r="M92" s="24"/>
      <c r="N92" s="24">
        <f t="shared" si="12"/>
        <v>0</v>
      </c>
      <c r="O92" s="31">
        <v>1</v>
      </c>
      <c r="P92" s="31"/>
      <c r="Q92" s="32"/>
      <c r="R92" s="30">
        <f t="shared" si="13"/>
        <v>3.5380000000000003</v>
      </c>
    </row>
    <row r="93" spans="1:18" ht="24">
      <c r="A93" s="18">
        <f t="shared" si="14"/>
        <v>90</v>
      </c>
      <c r="B93" s="18" t="s">
        <v>152</v>
      </c>
      <c r="C93" s="20" t="s">
        <v>60</v>
      </c>
      <c r="D93" s="20" t="s">
        <v>153</v>
      </c>
      <c r="E93" s="12">
        <v>0.426</v>
      </c>
      <c r="F93" s="22">
        <v>7.01</v>
      </c>
      <c r="G93" s="23">
        <f t="shared" si="10"/>
        <v>2.103</v>
      </c>
      <c r="H93" s="31"/>
      <c r="I93" s="31"/>
      <c r="J93" s="25">
        <f t="shared" si="11"/>
        <v>2.103</v>
      </c>
      <c r="K93" s="31"/>
      <c r="L93" s="31"/>
      <c r="M93" s="31"/>
      <c r="N93" s="24">
        <f t="shared" si="12"/>
        <v>0</v>
      </c>
      <c r="O93" s="31">
        <v>1</v>
      </c>
      <c r="P93" s="31"/>
      <c r="Q93" s="32"/>
      <c r="R93" s="30">
        <f t="shared" si="13"/>
        <v>3.5290000000000004</v>
      </c>
    </row>
    <row r="94" spans="1:18" s="48" customFormat="1" ht="36">
      <c r="A94" s="18">
        <f t="shared" si="14"/>
        <v>91</v>
      </c>
      <c r="B94" s="18" t="s">
        <v>57</v>
      </c>
      <c r="C94" s="20" t="s">
        <v>58</v>
      </c>
      <c r="D94" s="20"/>
      <c r="E94" s="35">
        <v>0.515</v>
      </c>
      <c r="F94" s="22">
        <v>6.71</v>
      </c>
      <c r="G94" s="23">
        <f t="shared" si="10"/>
        <v>2.0130000000000003</v>
      </c>
      <c r="H94" s="31"/>
      <c r="I94" s="31"/>
      <c r="J94" s="25">
        <f t="shared" si="11"/>
        <v>2.0130000000000003</v>
      </c>
      <c r="K94" s="31"/>
      <c r="L94" s="31"/>
      <c r="M94" s="31"/>
      <c r="N94" s="24">
        <f t="shared" si="12"/>
        <v>0</v>
      </c>
      <c r="O94" s="31">
        <v>1</v>
      </c>
      <c r="P94" s="31"/>
      <c r="Q94" s="36"/>
      <c r="R94" s="30">
        <f t="shared" si="13"/>
        <v>3.5280000000000005</v>
      </c>
    </row>
    <row r="95" spans="1:18" s="48" customFormat="1" ht="12.75">
      <c r="A95" s="18">
        <f t="shared" si="14"/>
        <v>92</v>
      </c>
      <c r="B95" s="18" t="s">
        <v>193</v>
      </c>
      <c r="C95" s="47" t="s">
        <v>41</v>
      </c>
      <c r="D95" s="21"/>
      <c r="E95" s="12">
        <v>0.4</v>
      </c>
      <c r="F95" s="22">
        <v>7.08</v>
      </c>
      <c r="G95" s="23">
        <f t="shared" si="10"/>
        <v>2.1240000000000006</v>
      </c>
      <c r="H95" s="31"/>
      <c r="I95" s="24"/>
      <c r="J95" s="25">
        <f t="shared" si="11"/>
        <v>2.1240000000000006</v>
      </c>
      <c r="K95" s="24"/>
      <c r="L95" s="24"/>
      <c r="M95" s="24"/>
      <c r="N95" s="24">
        <f t="shared" si="12"/>
        <v>0</v>
      </c>
      <c r="O95" s="24">
        <v>1</v>
      </c>
      <c r="P95" s="24"/>
      <c r="Q95" s="29"/>
      <c r="R95" s="30">
        <f t="shared" si="13"/>
        <v>3.5240000000000005</v>
      </c>
    </row>
    <row r="96" spans="1:18" s="33" customFormat="1" ht="12.75">
      <c r="A96" s="18">
        <f t="shared" si="14"/>
        <v>93</v>
      </c>
      <c r="B96" s="18" t="s">
        <v>69</v>
      </c>
      <c r="C96" s="20" t="s">
        <v>46</v>
      </c>
      <c r="D96" s="20" t="s">
        <v>70</v>
      </c>
      <c r="E96" s="12">
        <v>0.36</v>
      </c>
      <c r="F96" s="22">
        <v>7.164</v>
      </c>
      <c r="G96" s="23">
        <f t="shared" si="10"/>
        <v>2.1492000000000004</v>
      </c>
      <c r="H96" s="31"/>
      <c r="I96" s="31"/>
      <c r="J96" s="25">
        <f t="shared" si="11"/>
        <v>2.1492000000000004</v>
      </c>
      <c r="K96" s="31"/>
      <c r="L96" s="31"/>
      <c r="M96" s="31"/>
      <c r="N96" s="24">
        <f t="shared" si="12"/>
        <v>0</v>
      </c>
      <c r="O96" s="31">
        <v>1</v>
      </c>
      <c r="P96" s="31"/>
      <c r="Q96" s="32"/>
      <c r="R96" s="30">
        <f t="shared" si="13"/>
        <v>3.5092000000000003</v>
      </c>
    </row>
    <row r="97" spans="1:18" s="33" customFormat="1" ht="12.75">
      <c r="A97" s="18">
        <f t="shared" si="14"/>
        <v>94</v>
      </c>
      <c r="B97" s="18" t="s">
        <v>188</v>
      </c>
      <c r="C97" s="20" t="s">
        <v>189</v>
      </c>
      <c r="D97" s="20"/>
      <c r="E97" s="12">
        <v>0.4</v>
      </c>
      <c r="F97" s="22">
        <v>7</v>
      </c>
      <c r="G97" s="23">
        <f t="shared" si="10"/>
        <v>2.1000000000000005</v>
      </c>
      <c r="H97" s="31"/>
      <c r="I97" s="31"/>
      <c r="J97" s="25">
        <f t="shared" si="11"/>
        <v>2.1000000000000005</v>
      </c>
      <c r="K97" s="31"/>
      <c r="L97" s="31"/>
      <c r="M97" s="31"/>
      <c r="N97" s="24">
        <f t="shared" si="12"/>
        <v>0</v>
      </c>
      <c r="O97" s="31">
        <v>1</v>
      </c>
      <c r="P97" s="31"/>
      <c r="Q97" s="32"/>
      <c r="R97" s="30">
        <f t="shared" si="13"/>
        <v>3.5000000000000004</v>
      </c>
    </row>
    <row r="98" spans="1:18" s="33" customFormat="1" ht="28.5" customHeight="1">
      <c r="A98" s="18">
        <f t="shared" si="14"/>
        <v>95</v>
      </c>
      <c r="B98" s="18" t="s">
        <v>219</v>
      </c>
      <c r="C98" s="47" t="s">
        <v>36</v>
      </c>
      <c r="D98" s="19"/>
      <c r="E98" s="12">
        <v>0</v>
      </c>
      <c r="F98" s="22">
        <v>8.25</v>
      </c>
      <c r="G98" s="23">
        <f t="shared" si="10"/>
        <v>2.4750000000000005</v>
      </c>
      <c r="H98" s="24"/>
      <c r="I98" s="24"/>
      <c r="J98" s="25">
        <f t="shared" si="11"/>
        <v>2.4750000000000005</v>
      </c>
      <c r="K98" s="24"/>
      <c r="L98" s="24"/>
      <c r="M98" s="24"/>
      <c r="N98" s="24">
        <f t="shared" si="12"/>
        <v>0</v>
      </c>
      <c r="O98" s="24">
        <v>1</v>
      </c>
      <c r="P98" s="24"/>
      <c r="Q98" s="29"/>
      <c r="R98" s="30">
        <f t="shared" si="13"/>
        <v>3.4750000000000005</v>
      </c>
    </row>
    <row r="99" spans="1:18" s="33" customFormat="1" ht="12.75">
      <c r="A99" s="18">
        <f t="shared" si="14"/>
        <v>96</v>
      </c>
      <c r="B99" s="18" t="s">
        <v>154</v>
      </c>
      <c r="C99" s="20" t="s">
        <v>205</v>
      </c>
      <c r="D99" s="20"/>
      <c r="E99" s="12">
        <v>0</v>
      </c>
      <c r="F99" s="22">
        <v>6.57</v>
      </c>
      <c r="G99" s="23">
        <f t="shared" si="10"/>
        <v>1.9710000000000003</v>
      </c>
      <c r="H99" s="31">
        <v>0.5</v>
      </c>
      <c r="I99" s="31"/>
      <c r="J99" s="25">
        <f t="shared" si="11"/>
        <v>2.471</v>
      </c>
      <c r="K99" s="31"/>
      <c r="L99" s="31"/>
      <c r="M99" s="31"/>
      <c r="N99" s="24">
        <f t="shared" si="12"/>
        <v>0</v>
      </c>
      <c r="O99" s="31">
        <v>1</v>
      </c>
      <c r="P99" s="31"/>
      <c r="Q99" s="32"/>
      <c r="R99" s="30">
        <f t="shared" si="13"/>
        <v>3.471</v>
      </c>
    </row>
    <row r="100" spans="1:18" s="33" customFormat="1" ht="24">
      <c r="A100" s="18">
        <f t="shared" si="14"/>
        <v>97</v>
      </c>
      <c r="B100" s="18" t="s">
        <v>119</v>
      </c>
      <c r="C100" s="20" t="s">
        <v>84</v>
      </c>
      <c r="D100" s="20"/>
      <c r="E100" s="12">
        <v>0.161</v>
      </c>
      <c r="F100" s="22">
        <v>7.67</v>
      </c>
      <c r="G100" s="23">
        <f aca="true" t="shared" si="15" ref="G100:G131">F100*0.3</f>
        <v>2.301</v>
      </c>
      <c r="H100" s="31"/>
      <c r="I100" s="31"/>
      <c r="J100" s="25">
        <f aca="true" t="shared" si="16" ref="J100:J131">G100+H100+I100</f>
        <v>2.301</v>
      </c>
      <c r="K100" s="31"/>
      <c r="L100" s="31"/>
      <c r="M100" s="31"/>
      <c r="N100" s="24">
        <f aca="true" t="shared" si="17" ref="N100:N131">K100+L100+M100</f>
        <v>0</v>
      </c>
      <c r="O100" s="31">
        <v>1</v>
      </c>
      <c r="P100" s="31"/>
      <c r="Q100" s="32"/>
      <c r="R100" s="30">
        <f aca="true" t="shared" si="18" ref="R100:R131">E100+J100+N100+O100+P100</f>
        <v>3.462</v>
      </c>
    </row>
    <row r="101" spans="1:18" ht="24">
      <c r="A101" s="18">
        <f aca="true" t="shared" si="19" ref="A101:A132">A100+1</f>
        <v>98</v>
      </c>
      <c r="B101" s="18" t="s">
        <v>107</v>
      </c>
      <c r="C101" s="20" t="s">
        <v>28</v>
      </c>
      <c r="D101" s="20" t="s">
        <v>108</v>
      </c>
      <c r="E101" s="12">
        <v>0</v>
      </c>
      <c r="F101" s="22">
        <v>6.15</v>
      </c>
      <c r="G101" s="23">
        <f t="shared" si="15"/>
        <v>1.8450000000000004</v>
      </c>
      <c r="H101" s="31"/>
      <c r="I101" s="31"/>
      <c r="J101" s="25">
        <f t="shared" si="16"/>
        <v>1.8450000000000004</v>
      </c>
      <c r="K101" s="31">
        <v>0.6</v>
      </c>
      <c r="L101" s="31"/>
      <c r="M101" s="31"/>
      <c r="N101" s="24">
        <f t="shared" si="17"/>
        <v>0.6</v>
      </c>
      <c r="O101" s="31">
        <v>1</v>
      </c>
      <c r="P101" s="31"/>
      <c r="Q101" s="32"/>
      <c r="R101" s="30">
        <f t="shared" si="18"/>
        <v>3.4450000000000003</v>
      </c>
    </row>
    <row r="102" spans="1:18" ht="12.75">
      <c r="A102" s="18">
        <f t="shared" si="19"/>
        <v>99</v>
      </c>
      <c r="B102" s="18" t="s">
        <v>75</v>
      </c>
      <c r="C102" s="20" t="s">
        <v>28</v>
      </c>
      <c r="D102" s="20"/>
      <c r="E102" s="12">
        <v>0.4</v>
      </c>
      <c r="F102" s="22">
        <v>6.8</v>
      </c>
      <c r="G102" s="23">
        <f t="shared" si="15"/>
        <v>2.04</v>
      </c>
      <c r="H102" s="31"/>
      <c r="I102" s="31"/>
      <c r="J102" s="25">
        <f t="shared" si="16"/>
        <v>2.04</v>
      </c>
      <c r="K102" s="31"/>
      <c r="L102" s="31"/>
      <c r="M102" s="31"/>
      <c r="N102" s="24">
        <f t="shared" si="17"/>
        <v>0</v>
      </c>
      <c r="O102" s="31">
        <v>1</v>
      </c>
      <c r="P102" s="31"/>
      <c r="Q102" s="32"/>
      <c r="R102" s="30">
        <f t="shared" si="18"/>
        <v>3.44</v>
      </c>
    </row>
    <row r="103" spans="1:18" s="33" customFormat="1" ht="24">
      <c r="A103" s="18">
        <f t="shared" si="19"/>
        <v>100</v>
      </c>
      <c r="B103" s="18" t="s">
        <v>42</v>
      </c>
      <c r="C103" s="20" t="s">
        <v>43</v>
      </c>
      <c r="D103" s="20"/>
      <c r="E103" s="12">
        <v>0</v>
      </c>
      <c r="F103" s="22">
        <v>8.1</v>
      </c>
      <c r="G103" s="23">
        <f t="shared" si="15"/>
        <v>2.43</v>
      </c>
      <c r="H103" s="31"/>
      <c r="I103" s="31"/>
      <c r="J103" s="25">
        <f t="shared" si="16"/>
        <v>2.43</v>
      </c>
      <c r="K103" s="24"/>
      <c r="L103" s="24"/>
      <c r="M103" s="24"/>
      <c r="N103" s="24">
        <f t="shared" si="17"/>
        <v>0</v>
      </c>
      <c r="O103" s="31">
        <v>1</v>
      </c>
      <c r="P103" s="31"/>
      <c r="Q103" s="32"/>
      <c r="R103" s="30">
        <f t="shared" si="18"/>
        <v>3.43</v>
      </c>
    </row>
    <row r="104" spans="1:18" s="33" customFormat="1" ht="48">
      <c r="A104" s="18">
        <f t="shared" si="19"/>
        <v>101</v>
      </c>
      <c r="B104" s="18" t="s">
        <v>208</v>
      </c>
      <c r="C104" s="20" t="s">
        <v>209</v>
      </c>
      <c r="D104" s="20"/>
      <c r="E104" s="12">
        <v>0</v>
      </c>
      <c r="F104" s="22">
        <v>7.07</v>
      </c>
      <c r="G104" s="23">
        <f t="shared" si="15"/>
        <v>2.1210000000000004</v>
      </c>
      <c r="H104" s="31"/>
      <c r="I104" s="31"/>
      <c r="J104" s="25">
        <f t="shared" si="16"/>
        <v>2.1210000000000004</v>
      </c>
      <c r="K104" s="31">
        <v>0.3</v>
      </c>
      <c r="L104" s="31"/>
      <c r="M104" s="31"/>
      <c r="N104" s="24">
        <f t="shared" si="17"/>
        <v>0.3</v>
      </c>
      <c r="O104" s="31">
        <v>1</v>
      </c>
      <c r="P104" s="31"/>
      <c r="Q104" s="32"/>
      <c r="R104" s="30">
        <f t="shared" si="18"/>
        <v>3.4210000000000003</v>
      </c>
    </row>
    <row r="105" spans="1:18" s="33" customFormat="1" ht="35.25" customHeight="1">
      <c r="A105" s="18">
        <f t="shared" si="19"/>
        <v>102</v>
      </c>
      <c r="B105" s="18" t="s">
        <v>71</v>
      </c>
      <c r="C105" s="20" t="s">
        <v>26</v>
      </c>
      <c r="D105" s="21"/>
      <c r="E105" s="12">
        <v>0</v>
      </c>
      <c r="F105" s="22">
        <v>8.02</v>
      </c>
      <c r="G105" s="23">
        <f t="shared" si="15"/>
        <v>2.406</v>
      </c>
      <c r="H105" s="31"/>
      <c r="I105" s="31"/>
      <c r="J105" s="25">
        <f t="shared" si="16"/>
        <v>2.406</v>
      </c>
      <c r="K105" s="31"/>
      <c r="L105" s="31"/>
      <c r="M105" s="31"/>
      <c r="N105" s="24">
        <f t="shared" si="17"/>
        <v>0</v>
      </c>
      <c r="O105" s="31">
        <v>1</v>
      </c>
      <c r="P105" s="31"/>
      <c r="Q105" s="32"/>
      <c r="R105" s="30">
        <f t="shared" si="18"/>
        <v>3.406</v>
      </c>
    </row>
    <row r="106" spans="1:18" s="33" customFormat="1" ht="12.75">
      <c r="A106" s="18">
        <f t="shared" si="19"/>
        <v>103</v>
      </c>
      <c r="B106" s="18" t="s">
        <v>166</v>
      </c>
      <c r="C106" s="20" t="s">
        <v>28</v>
      </c>
      <c r="D106" s="20"/>
      <c r="E106" s="12">
        <v>0</v>
      </c>
      <c r="F106" s="22">
        <v>6.99</v>
      </c>
      <c r="G106" s="23">
        <f t="shared" si="15"/>
        <v>2.0970000000000004</v>
      </c>
      <c r="H106" s="31"/>
      <c r="I106" s="31"/>
      <c r="J106" s="25">
        <f t="shared" si="16"/>
        <v>2.0970000000000004</v>
      </c>
      <c r="K106" s="31">
        <v>0.3</v>
      </c>
      <c r="L106" s="31"/>
      <c r="M106" s="31"/>
      <c r="N106" s="24">
        <f t="shared" si="17"/>
        <v>0.3</v>
      </c>
      <c r="O106" s="31">
        <v>1</v>
      </c>
      <c r="P106" s="31"/>
      <c r="Q106" s="32"/>
      <c r="R106" s="30">
        <f t="shared" si="18"/>
        <v>3.3970000000000002</v>
      </c>
    </row>
    <row r="107" spans="1:18" s="33" customFormat="1" ht="36">
      <c r="A107" s="18">
        <f t="shared" si="19"/>
        <v>104</v>
      </c>
      <c r="B107" s="18" t="s">
        <v>91</v>
      </c>
      <c r="C107" s="20" t="s">
        <v>92</v>
      </c>
      <c r="D107" s="20"/>
      <c r="E107" s="12">
        <v>0</v>
      </c>
      <c r="F107" s="22">
        <v>7.97</v>
      </c>
      <c r="G107" s="23">
        <f t="shared" si="15"/>
        <v>2.3910000000000005</v>
      </c>
      <c r="H107" s="31"/>
      <c r="I107" s="31"/>
      <c r="J107" s="25">
        <f t="shared" si="16"/>
        <v>2.3910000000000005</v>
      </c>
      <c r="K107" s="31"/>
      <c r="L107" s="31"/>
      <c r="M107" s="31"/>
      <c r="N107" s="24">
        <f t="shared" si="17"/>
        <v>0</v>
      </c>
      <c r="O107" s="31">
        <v>1</v>
      </c>
      <c r="P107" s="31"/>
      <c r="Q107" s="32"/>
      <c r="R107" s="30">
        <f t="shared" si="18"/>
        <v>3.3910000000000005</v>
      </c>
    </row>
    <row r="108" spans="1:18" s="33" customFormat="1" ht="24">
      <c r="A108" s="18">
        <f t="shared" si="19"/>
        <v>105</v>
      </c>
      <c r="B108" s="18" t="s">
        <v>133</v>
      </c>
      <c r="C108" s="20" t="s">
        <v>36</v>
      </c>
      <c r="D108" s="20"/>
      <c r="E108" s="12">
        <v>0</v>
      </c>
      <c r="F108" s="22">
        <v>7.96</v>
      </c>
      <c r="G108" s="23">
        <f t="shared" si="15"/>
        <v>2.3880000000000003</v>
      </c>
      <c r="H108" s="31"/>
      <c r="I108" s="31"/>
      <c r="J108" s="25">
        <f t="shared" si="16"/>
        <v>2.3880000000000003</v>
      </c>
      <c r="K108" s="31"/>
      <c r="L108" s="31"/>
      <c r="M108" s="31"/>
      <c r="N108" s="24">
        <f t="shared" si="17"/>
        <v>0</v>
      </c>
      <c r="O108" s="31">
        <v>1</v>
      </c>
      <c r="P108" s="31"/>
      <c r="Q108" s="32"/>
      <c r="R108" s="30">
        <f t="shared" si="18"/>
        <v>3.3880000000000003</v>
      </c>
    </row>
    <row r="109" spans="1:18" s="33" customFormat="1" ht="24">
      <c r="A109" s="18">
        <f t="shared" si="19"/>
        <v>106</v>
      </c>
      <c r="B109" s="18" t="s">
        <v>114</v>
      </c>
      <c r="C109" s="20" t="s">
        <v>36</v>
      </c>
      <c r="D109" s="20"/>
      <c r="E109" s="12">
        <v>0.263</v>
      </c>
      <c r="F109" s="22">
        <v>7.04</v>
      </c>
      <c r="G109" s="23">
        <f t="shared" si="15"/>
        <v>2.1120000000000005</v>
      </c>
      <c r="H109" s="31"/>
      <c r="I109" s="31"/>
      <c r="J109" s="25">
        <f t="shared" si="16"/>
        <v>2.1120000000000005</v>
      </c>
      <c r="K109" s="31"/>
      <c r="L109" s="31"/>
      <c r="M109" s="31"/>
      <c r="N109" s="24">
        <f t="shared" si="17"/>
        <v>0</v>
      </c>
      <c r="O109" s="31">
        <v>1</v>
      </c>
      <c r="P109" s="31"/>
      <c r="Q109" s="32"/>
      <c r="R109" s="30">
        <f t="shared" si="18"/>
        <v>3.3750000000000004</v>
      </c>
    </row>
    <row r="110" spans="1:18" s="33" customFormat="1" ht="12.75">
      <c r="A110" s="18">
        <f t="shared" si="19"/>
        <v>107</v>
      </c>
      <c r="B110" s="18" t="s">
        <v>56</v>
      </c>
      <c r="C110" s="20" t="s">
        <v>28</v>
      </c>
      <c r="D110" s="20" t="s">
        <v>46</v>
      </c>
      <c r="E110" s="12">
        <v>0.5630000000000001</v>
      </c>
      <c r="F110" s="22">
        <v>6.01</v>
      </c>
      <c r="G110" s="23">
        <f t="shared" si="15"/>
        <v>1.8030000000000002</v>
      </c>
      <c r="H110" s="31"/>
      <c r="I110" s="31"/>
      <c r="J110" s="25">
        <f t="shared" si="16"/>
        <v>1.8030000000000002</v>
      </c>
      <c r="K110" s="31"/>
      <c r="L110" s="31"/>
      <c r="M110" s="31"/>
      <c r="N110" s="24">
        <f t="shared" si="17"/>
        <v>0</v>
      </c>
      <c r="O110" s="31">
        <v>1</v>
      </c>
      <c r="P110" s="31"/>
      <c r="Q110" s="32"/>
      <c r="R110" s="30">
        <f t="shared" si="18"/>
        <v>3.366</v>
      </c>
    </row>
    <row r="111" spans="1:18" s="33" customFormat="1" ht="36">
      <c r="A111" s="18">
        <f t="shared" si="19"/>
        <v>108</v>
      </c>
      <c r="B111" s="18" t="s">
        <v>61</v>
      </c>
      <c r="C111" s="20" t="s">
        <v>46</v>
      </c>
      <c r="D111" s="20" t="s">
        <v>62</v>
      </c>
      <c r="E111" s="12">
        <v>0.4</v>
      </c>
      <c r="F111" s="22">
        <v>6.53</v>
      </c>
      <c r="G111" s="23">
        <f t="shared" si="15"/>
        <v>1.9590000000000003</v>
      </c>
      <c r="H111" s="31"/>
      <c r="I111" s="31"/>
      <c r="J111" s="25">
        <f t="shared" si="16"/>
        <v>1.9590000000000003</v>
      </c>
      <c r="K111" s="31"/>
      <c r="L111" s="31"/>
      <c r="M111" s="31"/>
      <c r="N111" s="24">
        <f t="shared" si="17"/>
        <v>0</v>
      </c>
      <c r="O111" s="31">
        <v>1</v>
      </c>
      <c r="P111" s="31"/>
      <c r="Q111" s="32"/>
      <c r="R111" s="30">
        <f t="shared" si="18"/>
        <v>3.3590000000000004</v>
      </c>
    </row>
    <row r="112" spans="1:18" s="33" customFormat="1" ht="24">
      <c r="A112" s="18">
        <f t="shared" si="19"/>
        <v>109</v>
      </c>
      <c r="B112" s="18" t="s">
        <v>99</v>
      </c>
      <c r="C112" s="20" t="s">
        <v>49</v>
      </c>
      <c r="D112" s="20"/>
      <c r="E112" s="12">
        <v>0</v>
      </c>
      <c r="F112" s="22">
        <v>7.6</v>
      </c>
      <c r="G112" s="23">
        <f t="shared" si="15"/>
        <v>2.2800000000000002</v>
      </c>
      <c r="H112" s="31"/>
      <c r="I112" s="31"/>
      <c r="J112" s="25">
        <f t="shared" si="16"/>
        <v>2.2800000000000002</v>
      </c>
      <c r="K112" s="31"/>
      <c r="L112" s="31"/>
      <c r="M112" s="31"/>
      <c r="N112" s="24">
        <f t="shared" si="17"/>
        <v>0</v>
      </c>
      <c r="O112" s="31">
        <v>1</v>
      </c>
      <c r="P112" s="31"/>
      <c r="Q112" s="32"/>
      <c r="R112" s="30">
        <f t="shared" si="18"/>
        <v>3.2800000000000002</v>
      </c>
    </row>
    <row r="113" spans="1:18" s="33" customFormat="1" ht="12.75">
      <c r="A113" s="18">
        <f t="shared" si="19"/>
        <v>110</v>
      </c>
      <c r="B113" s="18" t="s">
        <v>149</v>
      </c>
      <c r="C113" s="20" t="s">
        <v>41</v>
      </c>
      <c r="D113" s="20"/>
      <c r="E113" s="12">
        <v>0</v>
      </c>
      <c r="F113" s="22">
        <v>7.58</v>
      </c>
      <c r="G113" s="23">
        <f t="shared" si="15"/>
        <v>2.2740000000000005</v>
      </c>
      <c r="H113" s="31"/>
      <c r="I113" s="31"/>
      <c r="J113" s="25">
        <f t="shared" si="16"/>
        <v>2.2740000000000005</v>
      </c>
      <c r="K113" s="31"/>
      <c r="L113" s="31"/>
      <c r="M113" s="31"/>
      <c r="N113" s="24">
        <f t="shared" si="17"/>
        <v>0</v>
      </c>
      <c r="O113" s="31">
        <v>1</v>
      </c>
      <c r="P113" s="70"/>
      <c r="Q113" s="32"/>
      <c r="R113" s="30">
        <f t="shared" si="18"/>
        <v>3.2740000000000005</v>
      </c>
    </row>
    <row r="114" spans="1:18" s="33" customFormat="1" ht="24">
      <c r="A114" s="18">
        <f t="shared" si="19"/>
        <v>111</v>
      </c>
      <c r="B114" s="18" t="s">
        <v>137</v>
      </c>
      <c r="C114" s="20" t="s">
        <v>36</v>
      </c>
      <c r="D114" s="20" t="s">
        <v>138</v>
      </c>
      <c r="E114" s="12">
        <v>0.4</v>
      </c>
      <c r="F114" s="22">
        <v>6.21</v>
      </c>
      <c r="G114" s="23">
        <f t="shared" si="15"/>
        <v>1.8630000000000002</v>
      </c>
      <c r="H114" s="31"/>
      <c r="I114" s="31"/>
      <c r="J114" s="25">
        <f t="shared" si="16"/>
        <v>1.8630000000000002</v>
      </c>
      <c r="K114" s="31"/>
      <c r="L114" s="31"/>
      <c r="M114" s="31"/>
      <c r="N114" s="24">
        <f t="shared" si="17"/>
        <v>0</v>
      </c>
      <c r="O114" s="31">
        <v>1</v>
      </c>
      <c r="P114" s="31"/>
      <c r="Q114" s="32"/>
      <c r="R114" s="30">
        <f t="shared" si="18"/>
        <v>3.2630000000000003</v>
      </c>
    </row>
    <row r="115" spans="1:18" s="33" customFormat="1" ht="12.75">
      <c r="A115" s="18">
        <f t="shared" si="19"/>
        <v>112</v>
      </c>
      <c r="B115" s="18" t="s">
        <v>159</v>
      </c>
      <c r="C115" s="20" t="s">
        <v>41</v>
      </c>
      <c r="D115" s="20"/>
      <c r="E115" s="12">
        <v>0</v>
      </c>
      <c r="F115" s="22">
        <v>7.51</v>
      </c>
      <c r="G115" s="23">
        <f t="shared" si="15"/>
        <v>2.253</v>
      </c>
      <c r="H115" s="31"/>
      <c r="I115" s="31"/>
      <c r="J115" s="25">
        <f t="shared" si="16"/>
        <v>2.253</v>
      </c>
      <c r="K115" s="31"/>
      <c r="L115" s="31"/>
      <c r="M115" s="31"/>
      <c r="N115" s="24">
        <f t="shared" si="17"/>
        <v>0</v>
      </c>
      <c r="O115" s="31">
        <v>1</v>
      </c>
      <c r="P115" s="31"/>
      <c r="Q115" s="32"/>
      <c r="R115" s="30">
        <f t="shared" si="18"/>
        <v>3.253</v>
      </c>
    </row>
    <row r="116" spans="1:18" s="33" customFormat="1" ht="12.75">
      <c r="A116" s="18">
        <f t="shared" si="19"/>
        <v>113</v>
      </c>
      <c r="B116" s="18" t="s">
        <v>178</v>
      </c>
      <c r="C116" s="20" t="s">
        <v>28</v>
      </c>
      <c r="D116" s="20"/>
      <c r="E116" s="12">
        <v>0</v>
      </c>
      <c r="F116" s="22">
        <v>7.49</v>
      </c>
      <c r="G116" s="23">
        <f t="shared" si="15"/>
        <v>2.2470000000000003</v>
      </c>
      <c r="H116" s="31"/>
      <c r="I116" s="31"/>
      <c r="J116" s="25">
        <f t="shared" si="16"/>
        <v>2.2470000000000003</v>
      </c>
      <c r="K116" s="31"/>
      <c r="L116" s="31"/>
      <c r="M116" s="31"/>
      <c r="N116" s="24">
        <f t="shared" si="17"/>
        <v>0</v>
      </c>
      <c r="O116" s="31">
        <v>1</v>
      </c>
      <c r="P116" s="31"/>
      <c r="Q116" s="32"/>
      <c r="R116" s="30">
        <f t="shared" si="18"/>
        <v>3.2470000000000003</v>
      </c>
    </row>
    <row r="117" spans="1:18" s="33" customFormat="1" ht="24">
      <c r="A117" s="18">
        <f t="shared" si="19"/>
        <v>114</v>
      </c>
      <c r="B117" s="18" t="s">
        <v>190</v>
      </c>
      <c r="C117" s="20" t="s">
        <v>36</v>
      </c>
      <c r="D117" s="20"/>
      <c r="E117" s="12">
        <v>0.16</v>
      </c>
      <c r="F117" s="22">
        <v>6.9</v>
      </c>
      <c r="G117" s="23">
        <f t="shared" si="15"/>
        <v>2.0700000000000003</v>
      </c>
      <c r="H117" s="31"/>
      <c r="I117" s="31"/>
      <c r="J117" s="25">
        <f t="shared" si="16"/>
        <v>2.0700000000000003</v>
      </c>
      <c r="K117" s="31"/>
      <c r="L117" s="31"/>
      <c r="M117" s="31"/>
      <c r="N117" s="24">
        <f t="shared" si="17"/>
        <v>0</v>
      </c>
      <c r="O117" s="31">
        <v>1</v>
      </c>
      <c r="P117" s="31"/>
      <c r="Q117" s="32"/>
      <c r="R117" s="30">
        <f t="shared" si="18"/>
        <v>3.2300000000000004</v>
      </c>
    </row>
    <row r="118" spans="1:18" s="33" customFormat="1" ht="24">
      <c r="A118" s="18">
        <f t="shared" si="19"/>
        <v>115</v>
      </c>
      <c r="B118" s="18" t="s">
        <v>183</v>
      </c>
      <c r="C118" s="20" t="s">
        <v>26</v>
      </c>
      <c r="D118" s="20"/>
      <c r="E118" s="12">
        <v>0</v>
      </c>
      <c r="F118" s="22">
        <v>7.31</v>
      </c>
      <c r="G118" s="23">
        <f t="shared" si="15"/>
        <v>2.193</v>
      </c>
      <c r="H118" s="31"/>
      <c r="I118" s="31"/>
      <c r="J118" s="25">
        <f t="shared" si="16"/>
        <v>2.193</v>
      </c>
      <c r="K118" s="31"/>
      <c r="L118" s="31"/>
      <c r="M118" s="31"/>
      <c r="N118" s="24">
        <f t="shared" si="17"/>
        <v>0</v>
      </c>
      <c r="O118" s="31">
        <v>1</v>
      </c>
      <c r="P118" s="31"/>
      <c r="Q118" s="32"/>
      <c r="R118" s="30">
        <f t="shared" si="18"/>
        <v>3.193</v>
      </c>
    </row>
    <row r="119" spans="1:18" s="33" customFormat="1" ht="23.25" customHeight="1">
      <c r="A119" s="18">
        <f t="shared" si="19"/>
        <v>116</v>
      </c>
      <c r="B119" s="18" t="s">
        <v>132</v>
      </c>
      <c r="C119" s="20" t="s">
        <v>46</v>
      </c>
      <c r="D119" s="20"/>
      <c r="E119" s="12">
        <v>0</v>
      </c>
      <c r="F119" s="22">
        <v>7.29</v>
      </c>
      <c r="G119" s="23">
        <f t="shared" si="15"/>
        <v>2.1870000000000003</v>
      </c>
      <c r="H119" s="31"/>
      <c r="I119" s="31"/>
      <c r="J119" s="25">
        <f t="shared" si="16"/>
        <v>2.1870000000000003</v>
      </c>
      <c r="K119" s="31"/>
      <c r="L119" s="31"/>
      <c r="M119" s="31"/>
      <c r="N119" s="24">
        <f t="shared" si="17"/>
        <v>0</v>
      </c>
      <c r="O119" s="31">
        <v>1</v>
      </c>
      <c r="P119" s="31"/>
      <c r="Q119" s="32"/>
      <c r="R119" s="30">
        <f t="shared" si="18"/>
        <v>3.1870000000000003</v>
      </c>
    </row>
    <row r="120" spans="1:18" s="33" customFormat="1" ht="12.75">
      <c r="A120" s="18">
        <f t="shared" si="19"/>
        <v>117</v>
      </c>
      <c r="B120" s="18" t="s">
        <v>141</v>
      </c>
      <c r="C120" s="20" t="s">
        <v>41</v>
      </c>
      <c r="D120" s="20"/>
      <c r="E120" s="12">
        <v>0.32</v>
      </c>
      <c r="F120" s="22">
        <v>6.2</v>
      </c>
      <c r="G120" s="23">
        <f t="shared" si="15"/>
        <v>1.8600000000000003</v>
      </c>
      <c r="H120" s="31"/>
      <c r="I120" s="31"/>
      <c r="J120" s="25">
        <f t="shared" si="16"/>
        <v>1.8600000000000003</v>
      </c>
      <c r="K120" s="31"/>
      <c r="L120" s="31"/>
      <c r="M120" s="31"/>
      <c r="N120" s="24">
        <f t="shared" si="17"/>
        <v>0</v>
      </c>
      <c r="O120" s="31">
        <v>1</v>
      </c>
      <c r="P120" s="31"/>
      <c r="Q120" s="32"/>
      <c r="R120" s="30">
        <f t="shared" si="18"/>
        <v>3.18</v>
      </c>
    </row>
    <row r="121" spans="1:18" s="33" customFormat="1" ht="12.75">
      <c r="A121" s="18">
        <f t="shared" si="19"/>
        <v>118</v>
      </c>
      <c r="B121" s="18" t="s">
        <v>103</v>
      </c>
      <c r="C121" s="20" t="s">
        <v>205</v>
      </c>
      <c r="D121" s="20"/>
      <c r="E121" s="12">
        <v>0</v>
      </c>
      <c r="F121" s="22">
        <v>7.15</v>
      </c>
      <c r="G121" s="23">
        <f t="shared" si="15"/>
        <v>2.1450000000000005</v>
      </c>
      <c r="H121" s="31"/>
      <c r="I121" s="31"/>
      <c r="J121" s="25">
        <f t="shared" si="16"/>
        <v>2.1450000000000005</v>
      </c>
      <c r="K121" s="31"/>
      <c r="L121" s="31"/>
      <c r="M121" s="31"/>
      <c r="N121" s="24">
        <f t="shared" si="17"/>
        <v>0</v>
      </c>
      <c r="O121" s="31">
        <v>1</v>
      </c>
      <c r="P121" s="31"/>
      <c r="Q121" s="32"/>
      <c r="R121" s="30">
        <f t="shared" si="18"/>
        <v>3.1450000000000005</v>
      </c>
    </row>
    <row r="122" spans="1:18" s="33" customFormat="1" ht="36">
      <c r="A122" s="18">
        <f t="shared" si="19"/>
        <v>119</v>
      </c>
      <c r="B122" s="18" t="s">
        <v>204</v>
      </c>
      <c r="C122" s="20" t="s">
        <v>205</v>
      </c>
      <c r="D122" s="20" t="s">
        <v>206</v>
      </c>
      <c r="E122" s="12">
        <v>0</v>
      </c>
      <c r="F122" s="22">
        <v>7.04</v>
      </c>
      <c r="G122" s="23">
        <f t="shared" si="15"/>
        <v>2.1120000000000005</v>
      </c>
      <c r="H122" s="31"/>
      <c r="I122" s="31"/>
      <c r="J122" s="25">
        <f t="shared" si="16"/>
        <v>2.1120000000000005</v>
      </c>
      <c r="K122" s="31"/>
      <c r="L122" s="31"/>
      <c r="M122" s="31"/>
      <c r="N122" s="24">
        <f t="shared" si="17"/>
        <v>0</v>
      </c>
      <c r="O122" s="31">
        <v>1</v>
      </c>
      <c r="P122" s="31"/>
      <c r="Q122" s="32"/>
      <c r="R122" s="30">
        <f t="shared" si="18"/>
        <v>3.1120000000000005</v>
      </c>
    </row>
    <row r="123" spans="1:18" ht="12.75">
      <c r="A123" s="18">
        <f t="shared" si="19"/>
        <v>120</v>
      </c>
      <c r="B123" s="18" t="s">
        <v>155</v>
      </c>
      <c r="C123" s="20" t="s">
        <v>46</v>
      </c>
      <c r="D123" s="20"/>
      <c r="E123" s="12">
        <v>0</v>
      </c>
      <c r="F123" s="22">
        <v>6.97</v>
      </c>
      <c r="G123" s="23">
        <f t="shared" si="15"/>
        <v>2.091</v>
      </c>
      <c r="H123" s="31"/>
      <c r="I123" s="31"/>
      <c r="J123" s="25">
        <f t="shared" si="16"/>
        <v>2.091</v>
      </c>
      <c r="K123" s="31"/>
      <c r="L123" s="31"/>
      <c r="M123" s="31"/>
      <c r="N123" s="24">
        <f t="shared" si="17"/>
        <v>0</v>
      </c>
      <c r="O123" s="31">
        <v>1</v>
      </c>
      <c r="P123" s="31"/>
      <c r="Q123" s="32"/>
      <c r="R123" s="30">
        <f t="shared" si="18"/>
        <v>3.091</v>
      </c>
    </row>
    <row r="124" spans="1:18" s="33" customFormat="1" ht="12.75">
      <c r="A124" s="18">
        <f t="shared" si="19"/>
        <v>121</v>
      </c>
      <c r="B124" s="18" t="s">
        <v>220</v>
      </c>
      <c r="C124" s="20" t="s">
        <v>38</v>
      </c>
      <c r="D124" s="20"/>
      <c r="E124" s="12">
        <v>0</v>
      </c>
      <c r="F124" s="22">
        <v>6.93</v>
      </c>
      <c r="G124" s="23">
        <f t="shared" si="15"/>
        <v>2.079</v>
      </c>
      <c r="H124" s="31"/>
      <c r="I124" s="31"/>
      <c r="J124" s="25">
        <f t="shared" si="16"/>
        <v>2.079</v>
      </c>
      <c r="K124" s="31"/>
      <c r="L124" s="31"/>
      <c r="M124" s="31"/>
      <c r="N124" s="24">
        <f t="shared" si="17"/>
        <v>0</v>
      </c>
      <c r="O124" s="31">
        <v>1</v>
      </c>
      <c r="P124" s="31"/>
      <c r="Q124" s="32"/>
      <c r="R124" s="30">
        <f t="shared" si="18"/>
        <v>3.079</v>
      </c>
    </row>
    <row r="125" spans="1:18" s="33" customFormat="1" ht="24">
      <c r="A125" s="18">
        <f t="shared" si="19"/>
        <v>122</v>
      </c>
      <c r="B125" s="18" t="s">
        <v>50</v>
      </c>
      <c r="C125" s="20" t="s">
        <v>36</v>
      </c>
      <c r="D125" s="20"/>
      <c r="E125" s="12">
        <v>0</v>
      </c>
      <c r="F125" s="22">
        <v>6.88</v>
      </c>
      <c r="G125" s="23">
        <f t="shared" si="15"/>
        <v>2.064</v>
      </c>
      <c r="H125" s="31"/>
      <c r="I125" s="31"/>
      <c r="J125" s="25">
        <f t="shared" si="16"/>
        <v>2.064</v>
      </c>
      <c r="K125" s="31"/>
      <c r="L125" s="31"/>
      <c r="M125" s="31"/>
      <c r="N125" s="24">
        <f t="shared" si="17"/>
        <v>0</v>
      </c>
      <c r="O125" s="31">
        <v>1</v>
      </c>
      <c r="P125" s="31"/>
      <c r="Q125" s="32"/>
      <c r="R125" s="30">
        <f t="shared" si="18"/>
        <v>3.064</v>
      </c>
    </row>
    <row r="126" spans="1:18" s="33" customFormat="1" ht="24">
      <c r="A126" s="18">
        <f t="shared" si="19"/>
        <v>123</v>
      </c>
      <c r="B126" s="18" t="s">
        <v>145</v>
      </c>
      <c r="C126" s="20" t="s">
        <v>36</v>
      </c>
      <c r="D126" s="20"/>
      <c r="E126" s="12">
        <v>0</v>
      </c>
      <c r="F126" s="22">
        <v>6.88</v>
      </c>
      <c r="G126" s="23">
        <f t="shared" si="15"/>
        <v>2.064</v>
      </c>
      <c r="H126" s="70"/>
      <c r="I126" s="31"/>
      <c r="J126" s="25">
        <f t="shared" si="16"/>
        <v>2.064</v>
      </c>
      <c r="K126" s="31"/>
      <c r="L126" s="31"/>
      <c r="M126" s="31"/>
      <c r="N126" s="24">
        <f t="shared" si="17"/>
        <v>0</v>
      </c>
      <c r="O126" s="31">
        <v>1</v>
      </c>
      <c r="P126" s="31"/>
      <c r="Q126" s="32"/>
      <c r="R126" s="30">
        <f t="shared" si="18"/>
        <v>3.064</v>
      </c>
    </row>
    <row r="127" spans="1:18" s="33" customFormat="1" ht="12.75">
      <c r="A127" s="18">
        <f t="shared" si="19"/>
        <v>124</v>
      </c>
      <c r="B127" s="18" t="s">
        <v>143</v>
      </c>
      <c r="C127" s="20" t="s">
        <v>60</v>
      </c>
      <c r="D127" s="20"/>
      <c r="E127" s="12">
        <v>0</v>
      </c>
      <c r="F127" s="22">
        <v>6.76</v>
      </c>
      <c r="G127" s="23">
        <f t="shared" si="15"/>
        <v>2.028</v>
      </c>
      <c r="H127" s="31"/>
      <c r="I127" s="31"/>
      <c r="J127" s="25">
        <f t="shared" si="16"/>
        <v>2.028</v>
      </c>
      <c r="K127" s="31"/>
      <c r="L127" s="31"/>
      <c r="M127" s="31"/>
      <c r="N127" s="24">
        <f t="shared" si="17"/>
        <v>0</v>
      </c>
      <c r="O127" s="31">
        <v>1</v>
      </c>
      <c r="P127" s="31"/>
      <c r="Q127" s="32"/>
      <c r="R127" s="30">
        <f t="shared" si="18"/>
        <v>3.028</v>
      </c>
    </row>
    <row r="128" spans="1:18" s="33" customFormat="1" ht="12.75">
      <c r="A128" s="18">
        <f t="shared" si="19"/>
        <v>125</v>
      </c>
      <c r="B128" s="18" t="s">
        <v>216</v>
      </c>
      <c r="C128" s="20" t="s">
        <v>65</v>
      </c>
      <c r="D128" s="20"/>
      <c r="E128" s="12">
        <v>0</v>
      </c>
      <c r="F128" s="22">
        <v>6.76</v>
      </c>
      <c r="G128" s="23">
        <f t="shared" si="15"/>
        <v>2.028</v>
      </c>
      <c r="H128" s="31"/>
      <c r="I128" s="31"/>
      <c r="J128" s="25">
        <f t="shared" si="16"/>
        <v>2.028</v>
      </c>
      <c r="K128" s="31"/>
      <c r="L128" s="31"/>
      <c r="M128" s="31"/>
      <c r="N128" s="24">
        <f t="shared" si="17"/>
        <v>0</v>
      </c>
      <c r="O128" s="31">
        <v>1</v>
      </c>
      <c r="P128" s="31"/>
      <c r="Q128" s="32"/>
      <c r="R128" s="30">
        <f t="shared" si="18"/>
        <v>3.028</v>
      </c>
    </row>
    <row r="129" spans="1:18" s="33" customFormat="1" ht="12.75">
      <c r="A129" s="18">
        <f t="shared" si="19"/>
        <v>126</v>
      </c>
      <c r="B129" s="81" t="s">
        <v>198</v>
      </c>
      <c r="C129" s="20" t="s">
        <v>28</v>
      </c>
      <c r="D129" s="20"/>
      <c r="E129" s="12">
        <v>0</v>
      </c>
      <c r="F129" s="22">
        <v>6.75</v>
      </c>
      <c r="G129" s="23">
        <f t="shared" si="15"/>
        <v>2.0250000000000004</v>
      </c>
      <c r="H129" s="31"/>
      <c r="I129" s="31"/>
      <c r="J129" s="25">
        <f t="shared" si="16"/>
        <v>2.0250000000000004</v>
      </c>
      <c r="K129" s="31"/>
      <c r="L129" s="31"/>
      <c r="M129" s="31"/>
      <c r="N129" s="24">
        <f t="shared" si="17"/>
        <v>0</v>
      </c>
      <c r="O129" s="31">
        <v>1</v>
      </c>
      <c r="P129" s="31"/>
      <c r="Q129" s="32"/>
      <c r="R129" s="30">
        <f t="shared" si="18"/>
        <v>3.0250000000000004</v>
      </c>
    </row>
    <row r="130" spans="1:18" ht="24">
      <c r="A130" s="18">
        <f t="shared" si="19"/>
        <v>127</v>
      </c>
      <c r="B130" s="18" t="s">
        <v>25</v>
      </c>
      <c r="C130" s="20" t="s">
        <v>26</v>
      </c>
      <c r="D130" s="21"/>
      <c r="E130" s="12">
        <v>0</v>
      </c>
      <c r="F130" s="22">
        <v>6.73</v>
      </c>
      <c r="G130" s="23">
        <f t="shared" si="15"/>
        <v>2.0190000000000006</v>
      </c>
      <c r="H130" s="24"/>
      <c r="I130" s="24"/>
      <c r="J130" s="25">
        <f t="shared" si="16"/>
        <v>2.0190000000000006</v>
      </c>
      <c r="K130" s="24"/>
      <c r="L130" s="27"/>
      <c r="M130" s="24"/>
      <c r="N130" s="24">
        <f t="shared" si="17"/>
        <v>0</v>
      </c>
      <c r="O130" s="24">
        <v>1</v>
      </c>
      <c r="P130" s="24"/>
      <c r="Q130" s="29"/>
      <c r="R130" s="30">
        <f t="shared" si="18"/>
        <v>3.0190000000000006</v>
      </c>
    </row>
    <row r="131" spans="1:18" s="33" customFormat="1" ht="24">
      <c r="A131" s="18">
        <f t="shared" si="19"/>
        <v>128</v>
      </c>
      <c r="B131" s="18" t="s">
        <v>129</v>
      </c>
      <c r="C131" s="20" t="s">
        <v>26</v>
      </c>
      <c r="D131" s="46" t="s">
        <v>130</v>
      </c>
      <c r="E131" s="12">
        <v>0</v>
      </c>
      <c r="F131" s="22">
        <v>6.72</v>
      </c>
      <c r="G131" s="23">
        <f t="shared" si="15"/>
        <v>2.016</v>
      </c>
      <c r="H131" s="31"/>
      <c r="I131" s="31"/>
      <c r="J131" s="25">
        <f t="shared" si="16"/>
        <v>2.016</v>
      </c>
      <c r="K131" s="31"/>
      <c r="L131" s="31"/>
      <c r="M131" s="31"/>
      <c r="N131" s="24">
        <f t="shared" si="17"/>
        <v>0</v>
      </c>
      <c r="O131" s="31">
        <v>1</v>
      </c>
      <c r="P131" s="31"/>
      <c r="Q131" s="32"/>
      <c r="R131" s="30">
        <f t="shared" si="18"/>
        <v>3.016</v>
      </c>
    </row>
    <row r="132" spans="1:18" s="33" customFormat="1" ht="12.75">
      <c r="A132" s="18">
        <f t="shared" si="19"/>
        <v>129</v>
      </c>
      <c r="B132" s="18" t="s">
        <v>73</v>
      </c>
      <c r="C132" s="20" t="s">
        <v>38</v>
      </c>
      <c r="D132" s="20" t="s">
        <v>74</v>
      </c>
      <c r="E132" s="12">
        <v>0</v>
      </c>
      <c r="F132" s="22">
        <v>6.68</v>
      </c>
      <c r="G132" s="23">
        <f>F132*0.3</f>
        <v>2.004</v>
      </c>
      <c r="H132" s="31"/>
      <c r="I132" s="31"/>
      <c r="J132" s="25">
        <f>G132+H132+I132</f>
        <v>2.004</v>
      </c>
      <c r="K132" s="31"/>
      <c r="L132" s="31"/>
      <c r="M132" s="31"/>
      <c r="N132" s="24">
        <f>K132+L132+M132</f>
        <v>0</v>
      </c>
      <c r="O132" s="31">
        <v>1</v>
      </c>
      <c r="P132" s="31"/>
      <c r="Q132" s="36"/>
      <c r="R132" s="30">
        <f aca="true" t="shared" si="20" ref="R132:R145">E132+J132+N132+O132+P132</f>
        <v>3.004</v>
      </c>
    </row>
    <row r="133" spans="1:18" s="33" customFormat="1" ht="12.75">
      <c r="A133" s="18">
        <f aca="true" t="shared" si="21" ref="A133:A144">A132+1</f>
        <v>130</v>
      </c>
      <c r="B133" s="18" t="s">
        <v>63</v>
      </c>
      <c r="C133" s="20" t="s">
        <v>28</v>
      </c>
      <c r="D133" s="20"/>
      <c r="E133" s="12">
        <v>0</v>
      </c>
      <c r="F133" s="22">
        <v>6.64</v>
      </c>
      <c r="G133" s="23">
        <f>F133*0.3</f>
        <v>1.9920000000000002</v>
      </c>
      <c r="H133" s="31"/>
      <c r="I133" s="31"/>
      <c r="J133" s="25">
        <f>G133+H133+I133</f>
        <v>1.9920000000000002</v>
      </c>
      <c r="K133" s="31"/>
      <c r="L133" s="31"/>
      <c r="M133" s="31"/>
      <c r="N133" s="24">
        <f>K133+L133+M133</f>
        <v>0</v>
      </c>
      <c r="O133" s="31">
        <v>1</v>
      </c>
      <c r="P133" s="31"/>
      <c r="Q133" s="32"/>
      <c r="R133" s="30">
        <f t="shared" si="20"/>
        <v>2.992</v>
      </c>
    </row>
    <row r="134" spans="1:18" s="33" customFormat="1" ht="12.75">
      <c r="A134" s="18">
        <f t="shared" si="21"/>
        <v>131</v>
      </c>
      <c r="B134" s="18" t="s">
        <v>195</v>
      </c>
      <c r="C134" s="20" t="s">
        <v>38</v>
      </c>
      <c r="D134" s="20"/>
      <c r="E134" s="12">
        <v>0</v>
      </c>
      <c r="F134" s="22">
        <v>6.59</v>
      </c>
      <c r="G134" s="23">
        <f>F134*0.3</f>
        <v>1.9770000000000003</v>
      </c>
      <c r="H134" s="31"/>
      <c r="I134" s="31"/>
      <c r="J134" s="25">
        <f>G134+H134+I134</f>
        <v>1.9770000000000003</v>
      </c>
      <c r="K134" s="31"/>
      <c r="L134" s="31"/>
      <c r="M134" s="31"/>
      <c r="N134" s="24">
        <f>K134+L134+M134</f>
        <v>0</v>
      </c>
      <c r="O134" s="31">
        <v>1</v>
      </c>
      <c r="P134" s="31"/>
      <c r="Q134" s="32"/>
      <c r="R134" s="30">
        <f t="shared" si="20"/>
        <v>2.9770000000000003</v>
      </c>
    </row>
    <row r="135" spans="1:18" s="33" customFormat="1" ht="24">
      <c r="A135" s="18">
        <f t="shared" si="21"/>
        <v>132</v>
      </c>
      <c r="B135" s="18" t="s">
        <v>223</v>
      </c>
      <c r="C135" s="20" t="s">
        <v>46</v>
      </c>
      <c r="D135" s="20" t="s">
        <v>224</v>
      </c>
      <c r="E135" s="12">
        <v>0</v>
      </c>
      <c r="F135" s="22">
        <v>6.55</v>
      </c>
      <c r="G135" s="23">
        <f>F135*0.3</f>
        <v>1.9650000000000003</v>
      </c>
      <c r="H135" s="31"/>
      <c r="I135" s="31"/>
      <c r="J135" s="25">
        <f>G135+H135+I135</f>
        <v>1.9650000000000003</v>
      </c>
      <c r="K135" s="31"/>
      <c r="L135" s="31"/>
      <c r="M135" s="31"/>
      <c r="N135" s="24">
        <f>K135+L135+M135</f>
        <v>0</v>
      </c>
      <c r="O135" s="31">
        <v>1</v>
      </c>
      <c r="P135" s="31"/>
      <c r="Q135" s="32"/>
      <c r="R135" s="30">
        <f t="shared" si="20"/>
        <v>2.9650000000000003</v>
      </c>
    </row>
    <row r="136" spans="1:18" s="33" customFormat="1" ht="24">
      <c r="A136" s="18">
        <f t="shared" si="21"/>
        <v>133</v>
      </c>
      <c r="B136" s="18" t="s">
        <v>134</v>
      </c>
      <c r="C136" s="20" t="s">
        <v>26</v>
      </c>
      <c r="D136" s="20"/>
      <c r="E136" s="12">
        <v>0</v>
      </c>
      <c r="F136" s="22">
        <v>6.5</v>
      </c>
      <c r="G136" s="23">
        <f>F136*0.3</f>
        <v>1.9500000000000002</v>
      </c>
      <c r="H136" s="31"/>
      <c r="I136" s="31"/>
      <c r="J136" s="25">
        <f>G136+H136+I136</f>
        <v>1.9500000000000002</v>
      </c>
      <c r="K136" s="31"/>
      <c r="L136" s="31"/>
      <c r="M136" s="31"/>
      <c r="N136" s="24">
        <f>K136+L136+M136</f>
        <v>0</v>
      </c>
      <c r="O136" s="31">
        <v>1</v>
      </c>
      <c r="P136" s="31"/>
      <c r="Q136" s="32"/>
      <c r="R136" s="30">
        <f t="shared" si="20"/>
        <v>2.95</v>
      </c>
    </row>
    <row r="137" spans="1:18" s="33" customFormat="1" ht="12.75">
      <c r="A137" s="18">
        <f t="shared" si="21"/>
        <v>134</v>
      </c>
      <c r="B137" s="18" t="s">
        <v>125</v>
      </c>
      <c r="C137" s="20" t="s">
        <v>28</v>
      </c>
      <c r="D137" s="20"/>
      <c r="E137" s="12">
        <v>0</v>
      </c>
      <c r="F137" s="22">
        <v>6.47</v>
      </c>
      <c r="G137" s="23">
        <f>F137*0.3</f>
        <v>1.9410000000000003</v>
      </c>
      <c r="H137" s="31"/>
      <c r="I137" s="31"/>
      <c r="J137" s="25">
        <f>G137+H137+I137</f>
        <v>1.9410000000000003</v>
      </c>
      <c r="K137" s="31"/>
      <c r="L137" s="31"/>
      <c r="M137" s="31"/>
      <c r="N137" s="24">
        <f>K137+L137+M137</f>
        <v>0</v>
      </c>
      <c r="O137" s="31">
        <v>1</v>
      </c>
      <c r="P137" s="31"/>
      <c r="Q137" s="32"/>
      <c r="R137" s="30">
        <f t="shared" si="20"/>
        <v>2.9410000000000003</v>
      </c>
    </row>
    <row r="138" spans="1:18" s="33" customFormat="1" ht="12.75">
      <c r="A138" s="18">
        <f t="shared" si="21"/>
        <v>135</v>
      </c>
      <c r="B138" s="18" t="s">
        <v>142</v>
      </c>
      <c r="C138" s="20" t="s">
        <v>34</v>
      </c>
      <c r="D138" s="20"/>
      <c r="E138" s="12">
        <v>0</v>
      </c>
      <c r="F138" s="22">
        <v>6.47</v>
      </c>
      <c r="G138" s="23">
        <f>F138*0.3</f>
        <v>1.9410000000000003</v>
      </c>
      <c r="H138" s="31"/>
      <c r="I138" s="31"/>
      <c r="J138" s="25">
        <f>G138+H138+I138</f>
        <v>1.9410000000000003</v>
      </c>
      <c r="K138" s="31"/>
      <c r="L138" s="31"/>
      <c r="M138" s="31"/>
      <c r="N138" s="24">
        <f>K138+L138+M138</f>
        <v>0</v>
      </c>
      <c r="O138" s="31">
        <v>1</v>
      </c>
      <c r="P138" s="31"/>
      <c r="Q138" s="32"/>
      <c r="R138" s="30">
        <f t="shared" si="20"/>
        <v>2.9410000000000003</v>
      </c>
    </row>
    <row r="139" spans="1:18" s="33" customFormat="1" ht="12.75">
      <c r="A139" s="18">
        <f t="shared" si="21"/>
        <v>136</v>
      </c>
      <c r="B139" s="18" t="s">
        <v>146</v>
      </c>
      <c r="C139" s="20" t="s">
        <v>34</v>
      </c>
      <c r="D139" s="20"/>
      <c r="E139" s="12">
        <v>0</v>
      </c>
      <c r="F139" s="22">
        <v>6.43</v>
      </c>
      <c r="G139" s="23">
        <f>F139*0.3</f>
        <v>1.9290000000000003</v>
      </c>
      <c r="H139" s="31"/>
      <c r="I139" s="31"/>
      <c r="J139" s="25">
        <f>G139+H139+I139</f>
        <v>1.9290000000000003</v>
      </c>
      <c r="K139" s="31"/>
      <c r="L139" s="31"/>
      <c r="M139" s="31"/>
      <c r="N139" s="24">
        <f>K139+L139+M139</f>
        <v>0</v>
      </c>
      <c r="O139" s="31">
        <v>1</v>
      </c>
      <c r="P139" s="31"/>
      <c r="Q139" s="32"/>
      <c r="R139" s="30">
        <f t="shared" si="20"/>
        <v>2.9290000000000003</v>
      </c>
    </row>
    <row r="140" spans="1:18" s="33" customFormat="1" ht="12.75">
      <c r="A140" s="18">
        <f t="shared" si="21"/>
        <v>137</v>
      </c>
      <c r="B140" s="18" t="s">
        <v>148</v>
      </c>
      <c r="C140" s="20" t="s">
        <v>34</v>
      </c>
      <c r="D140" s="20"/>
      <c r="E140" s="12">
        <v>0</v>
      </c>
      <c r="F140" s="22">
        <v>6.42</v>
      </c>
      <c r="G140" s="23">
        <f>F140*0.3</f>
        <v>1.9260000000000002</v>
      </c>
      <c r="H140" s="31"/>
      <c r="I140" s="31"/>
      <c r="J140" s="25">
        <f>G140+H140+I140</f>
        <v>1.9260000000000002</v>
      </c>
      <c r="K140" s="31"/>
      <c r="L140" s="31"/>
      <c r="M140" s="31"/>
      <c r="N140" s="24">
        <f>K140+L140+M140</f>
        <v>0</v>
      </c>
      <c r="O140" s="31">
        <v>1</v>
      </c>
      <c r="P140" s="31"/>
      <c r="Q140" s="32"/>
      <c r="R140" s="30">
        <f t="shared" si="20"/>
        <v>2.926</v>
      </c>
    </row>
    <row r="141" spans="1:18" s="33" customFormat="1" ht="12.75">
      <c r="A141" s="18">
        <f t="shared" si="21"/>
        <v>138</v>
      </c>
      <c r="B141" s="18" t="s">
        <v>177</v>
      </c>
      <c r="C141" s="20" t="s">
        <v>46</v>
      </c>
      <c r="D141" s="20"/>
      <c r="E141" s="12">
        <v>0</v>
      </c>
      <c r="F141" s="22">
        <v>6.4</v>
      </c>
      <c r="G141" s="23">
        <f>F141*0.3</f>
        <v>1.9200000000000004</v>
      </c>
      <c r="H141" s="31"/>
      <c r="I141" s="31"/>
      <c r="J141" s="25">
        <f>G141+H141+I141</f>
        <v>1.9200000000000004</v>
      </c>
      <c r="K141" s="31"/>
      <c r="L141" s="31"/>
      <c r="M141" s="31"/>
      <c r="N141" s="24">
        <f>K141+L141+M141</f>
        <v>0</v>
      </c>
      <c r="O141" s="31">
        <v>1</v>
      </c>
      <c r="P141" s="31"/>
      <c r="Q141" s="32"/>
      <c r="R141" s="30">
        <f t="shared" si="20"/>
        <v>2.9200000000000004</v>
      </c>
    </row>
    <row r="142" spans="1:18" s="33" customFormat="1" ht="26.25" customHeight="1">
      <c r="A142" s="18">
        <f t="shared" si="21"/>
        <v>139</v>
      </c>
      <c r="B142" s="18" t="s">
        <v>64</v>
      </c>
      <c r="C142" s="20" t="s">
        <v>65</v>
      </c>
      <c r="D142" s="20"/>
      <c r="E142" s="12">
        <v>0</v>
      </c>
      <c r="F142" s="22">
        <v>6.39</v>
      </c>
      <c r="G142" s="23">
        <f>F142*0.3</f>
        <v>1.9170000000000003</v>
      </c>
      <c r="H142" s="31"/>
      <c r="I142" s="31"/>
      <c r="J142" s="25">
        <f>G142+H142+I142</f>
        <v>1.9170000000000003</v>
      </c>
      <c r="K142" s="31"/>
      <c r="L142" s="31"/>
      <c r="M142" s="31"/>
      <c r="N142" s="24">
        <f>K142+L142+M142</f>
        <v>0</v>
      </c>
      <c r="O142" s="31">
        <v>1</v>
      </c>
      <c r="P142" s="31"/>
      <c r="Q142" s="36"/>
      <c r="R142" s="30">
        <f t="shared" si="20"/>
        <v>2.9170000000000003</v>
      </c>
    </row>
    <row r="143" spans="1:18" s="33" customFormat="1" ht="24">
      <c r="A143" s="18">
        <f t="shared" si="21"/>
        <v>140</v>
      </c>
      <c r="B143" s="18" t="s">
        <v>184</v>
      </c>
      <c r="C143" s="20" t="s">
        <v>36</v>
      </c>
      <c r="D143" s="20"/>
      <c r="E143" s="12">
        <v>0</v>
      </c>
      <c r="F143" s="22">
        <v>6.36</v>
      </c>
      <c r="G143" s="23">
        <f>F143*0.3</f>
        <v>1.9080000000000004</v>
      </c>
      <c r="H143" s="31"/>
      <c r="I143" s="31"/>
      <c r="J143" s="25">
        <f>G143+H143+I143</f>
        <v>1.9080000000000004</v>
      </c>
      <c r="K143" s="31"/>
      <c r="L143" s="31"/>
      <c r="M143" s="31"/>
      <c r="N143" s="24">
        <f>K143+L143+M143</f>
        <v>0</v>
      </c>
      <c r="O143" s="31">
        <v>1</v>
      </c>
      <c r="P143" s="27"/>
      <c r="Q143" s="32"/>
      <c r="R143" s="30">
        <f t="shared" si="20"/>
        <v>2.9080000000000004</v>
      </c>
    </row>
    <row r="144" spans="1:18" s="33" customFormat="1" ht="36">
      <c r="A144" s="18">
        <f t="shared" si="21"/>
        <v>141</v>
      </c>
      <c r="B144" s="18" t="s">
        <v>210</v>
      </c>
      <c r="C144" s="20" t="s">
        <v>31</v>
      </c>
      <c r="D144" s="20"/>
      <c r="E144" s="12">
        <v>0</v>
      </c>
      <c r="F144" s="22">
        <v>5.91</v>
      </c>
      <c r="G144" s="23">
        <f>F144*0.3</f>
        <v>1.7730000000000004</v>
      </c>
      <c r="H144" s="31"/>
      <c r="I144" s="31"/>
      <c r="J144" s="25">
        <f>G144+H144+I144</f>
        <v>1.7730000000000004</v>
      </c>
      <c r="K144" s="31"/>
      <c r="L144" s="31"/>
      <c r="M144" s="31"/>
      <c r="N144" s="24">
        <f>K144+L144+M144</f>
        <v>0</v>
      </c>
      <c r="O144" s="31">
        <v>1</v>
      </c>
      <c r="P144" s="31"/>
      <c r="Q144" s="32"/>
      <c r="R144" s="30">
        <f t="shared" si="20"/>
        <v>2.7730000000000006</v>
      </c>
    </row>
    <row r="145" spans="1:18" s="33" customFormat="1" ht="12.75">
      <c r="A145" s="18"/>
      <c r="B145" s="18"/>
      <c r="C145" s="20"/>
      <c r="D145" s="20"/>
      <c r="E145" s="12"/>
      <c r="F145" s="22"/>
      <c r="G145" s="22"/>
      <c r="H145" s="31"/>
      <c r="I145" s="31"/>
      <c r="J145" s="31"/>
      <c r="K145" s="31"/>
      <c r="L145" s="31"/>
      <c r="M145" s="31"/>
      <c r="N145" s="24"/>
      <c r="O145" s="31"/>
      <c r="P145" s="31"/>
      <c r="Q145" s="32"/>
      <c r="R145" s="30">
        <f t="shared" si="20"/>
        <v>0</v>
      </c>
    </row>
    <row r="146" spans="1:18" s="33" customFormat="1" ht="12">
      <c r="A146" s="18"/>
      <c r="B146" s="18"/>
      <c r="C146" s="20"/>
      <c r="D146" s="20"/>
      <c r="E146" s="12"/>
      <c r="F146" s="77"/>
      <c r="G146" s="22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78"/>
    </row>
    <row r="147" spans="1:18" s="33" customFormat="1" ht="12">
      <c r="A147" s="18"/>
      <c r="B147" s="18"/>
      <c r="C147" s="20"/>
      <c r="D147" s="20"/>
      <c r="E147" s="12"/>
      <c r="F147" s="77"/>
      <c r="G147" s="22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78"/>
    </row>
    <row r="148" spans="1:18" s="33" customFormat="1" ht="12">
      <c r="A148" s="18"/>
      <c r="B148" s="18"/>
      <c r="C148" s="20"/>
      <c r="D148" s="20"/>
      <c r="E148" s="12"/>
      <c r="F148" s="77"/>
      <c r="G148" s="22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78"/>
    </row>
    <row r="149" spans="1:18" s="33" customFormat="1" ht="12">
      <c r="A149" s="18"/>
      <c r="B149" s="18"/>
      <c r="C149" s="20"/>
      <c r="D149" s="20"/>
      <c r="E149" s="12"/>
      <c r="F149" s="77"/>
      <c r="G149" s="22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78"/>
    </row>
    <row r="150" spans="1:18" s="33" customFormat="1" ht="12">
      <c r="A150" s="18"/>
      <c r="B150" s="18"/>
      <c r="C150" s="20"/>
      <c r="D150" s="20"/>
      <c r="E150" s="12"/>
      <c r="F150" s="77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78"/>
    </row>
    <row r="151" spans="2:18" s="50" customFormat="1" ht="12.75">
      <c r="B151" s="82" t="s">
        <v>225</v>
      </c>
      <c r="C151" s="83"/>
      <c r="D151" s="83"/>
      <c r="E151" s="84"/>
      <c r="F151" s="57"/>
      <c r="G151" s="62"/>
      <c r="H151" s="63"/>
      <c r="I151" s="54"/>
      <c r="J151" s="54"/>
      <c r="K151" s="54"/>
      <c r="L151" s="54"/>
      <c r="M151" s="54"/>
      <c r="N151" s="54"/>
      <c r="O151" s="54"/>
      <c r="P151" s="54"/>
      <c r="Q151" s="56"/>
      <c r="R151" s="58"/>
    </row>
    <row r="152" spans="2:18" s="64" customFormat="1" ht="12.75">
      <c r="B152" s="82"/>
      <c r="C152" s="83"/>
      <c r="D152" s="83"/>
      <c r="E152" s="85"/>
      <c r="F152" s="57"/>
      <c r="G152" s="62"/>
      <c r="H152" s="63"/>
      <c r="I152" s="66"/>
      <c r="J152" s="66"/>
      <c r="K152" s="66"/>
      <c r="L152" s="66"/>
      <c r="M152" s="66"/>
      <c r="N152" s="66"/>
      <c r="O152" s="66"/>
      <c r="P152" s="66"/>
      <c r="Q152" s="56"/>
      <c r="R152" s="58"/>
    </row>
    <row r="153" spans="2:18" s="64" customFormat="1" ht="12.75">
      <c r="B153" s="82" t="s">
        <v>226</v>
      </c>
      <c r="C153" s="83"/>
      <c r="D153" s="83"/>
      <c r="E153" s="85"/>
      <c r="F153" s="57"/>
      <c r="G153" s="62"/>
      <c r="H153" s="66"/>
      <c r="I153" s="66"/>
      <c r="J153" s="66"/>
      <c r="K153" s="66"/>
      <c r="L153" s="66"/>
      <c r="M153" s="66"/>
      <c r="N153" s="66"/>
      <c r="O153" s="66"/>
      <c r="P153" s="66"/>
      <c r="Q153" s="56"/>
      <c r="R153" s="54"/>
    </row>
    <row r="154" spans="2:18" s="50" customFormat="1" ht="12.75">
      <c r="B154" s="82"/>
      <c r="C154" s="83"/>
      <c r="D154" s="83"/>
      <c r="E154" s="85"/>
      <c r="F154" s="57"/>
      <c r="G154" s="62"/>
      <c r="H154" s="54"/>
      <c r="I154" s="54"/>
      <c r="J154" s="54"/>
      <c r="K154" s="54"/>
      <c r="L154" s="54"/>
      <c r="M154" s="54"/>
      <c r="N154" s="54"/>
      <c r="O154" s="54"/>
      <c r="P154" s="54"/>
      <c r="Q154" s="56"/>
      <c r="R154" s="58"/>
    </row>
    <row r="155" spans="2:18" s="50" customFormat="1" ht="12.75">
      <c r="B155" s="82" t="s">
        <v>227</v>
      </c>
      <c r="C155" s="83"/>
      <c r="D155" s="83"/>
      <c r="E155" s="85"/>
      <c r="F155" s="57"/>
      <c r="G155" s="62"/>
      <c r="H155" s="54"/>
      <c r="I155" s="54"/>
      <c r="J155" s="54"/>
      <c r="K155" s="54"/>
      <c r="L155" s="54"/>
      <c r="M155" s="54"/>
      <c r="N155" s="54"/>
      <c r="O155" s="54"/>
      <c r="P155" s="54"/>
      <c r="Q155" s="56"/>
      <c r="R155" s="58"/>
    </row>
    <row r="156" spans="2:18" s="50" customFormat="1" ht="12.75">
      <c r="B156" s="82"/>
      <c r="C156" s="83"/>
      <c r="D156" s="83"/>
      <c r="E156" s="85"/>
      <c r="F156" s="57"/>
      <c r="G156" s="62"/>
      <c r="H156" s="54"/>
      <c r="I156" s="54"/>
      <c r="J156" s="54"/>
      <c r="K156" s="54"/>
      <c r="L156" s="54"/>
      <c r="M156" s="54"/>
      <c r="N156" s="54"/>
      <c r="O156" s="54"/>
      <c r="P156" s="54"/>
      <c r="Q156" s="56"/>
      <c r="R156" s="58"/>
    </row>
    <row r="157" spans="2:18" s="50" customFormat="1" ht="12.75">
      <c r="B157" s="82" t="s">
        <v>228</v>
      </c>
      <c r="C157" s="83"/>
      <c r="D157" s="83"/>
      <c r="E157" s="85"/>
      <c r="F157" s="57"/>
      <c r="G157" s="62"/>
      <c r="H157" s="54"/>
      <c r="I157" s="54"/>
      <c r="J157" s="54"/>
      <c r="K157" s="54"/>
      <c r="L157" s="54"/>
      <c r="M157" s="54"/>
      <c r="N157" s="54"/>
      <c r="O157" s="54"/>
      <c r="P157" s="54"/>
      <c r="Q157" s="56"/>
      <c r="R157" s="58"/>
    </row>
    <row r="158" spans="2:18" s="50" customFormat="1" ht="12.75">
      <c r="B158" s="86"/>
      <c r="C158" s="83"/>
      <c r="D158" s="83"/>
      <c r="E158" s="85"/>
      <c r="F158" s="57"/>
      <c r="G158" s="62"/>
      <c r="H158" s="54"/>
      <c r="I158" s="54"/>
      <c r="J158" s="54"/>
      <c r="K158" s="54"/>
      <c r="L158" s="54"/>
      <c r="M158" s="54"/>
      <c r="N158" s="54"/>
      <c r="O158" s="54"/>
      <c r="P158" s="54"/>
      <c r="Q158" s="56"/>
      <c r="R158" s="58"/>
    </row>
    <row r="159" spans="3:18" s="50" customFormat="1" ht="30" customHeight="1">
      <c r="C159" s="60"/>
      <c r="D159" s="51"/>
      <c r="E159" s="65"/>
      <c r="F159" s="57"/>
      <c r="G159" s="62"/>
      <c r="H159" s="54"/>
      <c r="I159" s="54"/>
      <c r="J159" s="54"/>
      <c r="K159" s="54"/>
      <c r="L159" s="54"/>
      <c r="M159" s="54"/>
      <c r="N159" s="54"/>
      <c r="O159" s="54"/>
      <c r="P159" s="54"/>
      <c r="Q159" s="56"/>
      <c r="R159" s="58"/>
    </row>
    <row r="160" spans="2:18" s="50" customFormat="1" ht="74.25" customHeight="1">
      <c r="B160" s="140" t="s">
        <v>229</v>
      </c>
      <c r="C160" s="140"/>
      <c r="D160" s="140"/>
      <c r="E160" s="65"/>
      <c r="F160" s="57"/>
      <c r="G160" s="62"/>
      <c r="H160" s="54"/>
      <c r="I160" s="54"/>
      <c r="J160" s="54"/>
      <c r="K160" s="54"/>
      <c r="L160" s="54"/>
      <c r="M160" s="54"/>
      <c r="N160" s="54"/>
      <c r="O160" s="54"/>
      <c r="P160" s="54"/>
      <c r="Q160" s="56"/>
      <c r="R160" s="58"/>
    </row>
  </sheetData>
  <sheetProtection selectLockedCells="1" selectUnlockedCells="1"/>
  <mergeCells count="7">
    <mergeCell ref="B160:D160"/>
    <mergeCell ref="A1:C1"/>
    <mergeCell ref="E1:F1"/>
    <mergeCell ref="C2:D2"/>
    <mergeCell ref="F2:J2"/>
    <mergeCell ref="K2:N2"/>
    <mergeCell ref="O2:Q2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81"/>
  <rowBreaks count="1" manualBreakCount="1"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U11"/>
  <sheetViews>
    <sheetView zoomScale="80" zoomScaleNormal="80" zoomScalePageLayoutView="0" workbookViewId="0" topLeftCell="A1">
      <selection activeCell="A1" sqref="A1"/>
    </sheetView>
  </sheetViews>
  <sheetFormatPr defaultColWidth="9.00390625" defaultRowHeight="72" customHeight="1"/>
  <cols>
    <col min="1" max="1" width="5.625" style="1" customWidth="1"/>
    <col min="2" max="2" width="35.125" style="1" customWidth="1"/>
    <col min="3" max="3" width="50.125" style="2" customWidth="1"/>
    <col min="4" max="4" width="15.75390625" style="2" customWidth="1"/>
    <col min="5" max="5" width="13.125" style="6" customWidth="1"/>
    <col min="6" max="6" width="7.625" style="5" customWidth="1"/>
    <col min="7" max="7" width="15.125" style="6" customWidth="1"/>
    <col min="8" max="8" width="7.25390625" style="3" customWidth="1"/>
    <col min="9" max="9" width="13.25390625" style="6" customWidth="1"/>
    <col min="10" max="10" width="7.25390625" style="3" customWidth="1"/>
    <col min="11" max="11" width="13.625" style="3" customWidth="1"/>
    <col min="12" max="12" width="11.00390625" style="4" customWidth="1"/>
    <col min="13" max="13" width="8.75390625" style="5" customWidth="1"/>
    <col min="14" max="14" width="11.625" style="6" customWidth="1"/>
    <col min="15" max="15" width="9.75390625" style="6" customWidth="1"/>
    <col min="16" max="16" width="11.00390625" style="6" customWidth="1"/>
    <col min="17" max="17" width="9.375" style="6" customWidth="1"/>
    <col min="18" max="18" width="9.75390625" style="6" customWidth="1"/>
    <col min="19" max="19" width="12.25390625" style="6" customWidth="1"/>
    <col min="20" max="20" width="8.25390625" style="6" customWidth="1"/>
    <col min="21" max="21" width="8.875" style="70" customWidth="1"/>
    <col min="22" max="16384" width="9.00390625" style="1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 customHeight="1">
      <c r="A3" s="18">
        <v>1</v>
      </c>
      <c r="B3" s="18" t="s">
        <v>112</v>
      </c>
      <c r="C3" s="20" t="s">
        <v>231</v>
      </c>
      <c r="D3" s="20"/>
      <c r="E3" s="12">
        <v>2.842</v>
      </c>
      <c r="F3" s="22">
        <v>7.08</v>
      </c>
      <c r="G3" s="23">
        <f aca="true" t="shared" si="0" ref="G3:G11">F3*0.3</f>
        <v>2.1240000000000006</v>
      </c>
      <c r="H3" s="31"/>
      <c r="I3" s="31"/>
      <c r="J3" s="25">
        <f aca="true" t="shared" si="1" ref="J3:J11">G3+H3+I3</f>
        <v>2.1240000000000006</v>
      </c>
      <c r="K3" s="31"/>
      <c r="L3" s="31"/>
      <c r="M3" s="31"/>
      <c r="N3" s="24">
        <f aca="true" t="shared" si="2" ref="N3:N11">K3+L3+M3</f>
        <v>0</v>
      </c>
      <c r="O3" s="31">
        <v>1</v>
      </c>
      <c r="P3" s="31"/>
      <c r="Q3" s="32"/>
      <c r="R3" s="30">
        <f aca="true" t="shared" si="3" ref="R3:R11">E3+J3+N3+O3+P3</f>
        <v>5.966000000000001</v>
      </c>
      <c r="S3" s="31"/>
      <c r="T3" s="32"/>
      <c r="U3" s="78"/>
    </row>
    <row r="4" spans="1:21" ht="12.75" customHeight="1">
      <c r="A4" s="18">
        <v>2</v>
      </c>
      <c r="B4" s="18" t="s">
        <v>169</v>
      </c>
      <c r="C4" s="20" t="s">
        <v>127</v>
      </c>
      <c r="D4" s="20" t="s">
        <v>70</v>
      </c>
      <c r="E4" s="12">
        <v>1.379</v>
      </c>
      <c r="F4" s="22">
        <v>7.46</v>
      </c>
      <c r="G4" s="23">
        <f t="shared" si="0"/>
        <v>2.2380000000000004</v>
      </c>
      <c r="H4" s="31"/>
      <c r="I4" s="31"/>
      <c r="J4" s="25">
        <f t="shared" si="1"/>
        <v>2.2380000000000004</v>
      </c>
      <c r="K4" s="31"/>
      <c r="L4" s="31"/>
      <c r="M4" s="31"/>
      <c r="N4" s="24">
        <f t="shared" si="2"/>
        <v>0</v>
      </c>
      <c r="O4" s="31"/>
      <c r="P4" s="31">
        <v>0.5</v>
      </c>
      <c r="Q4" s="32"/>
      <c r="R4" s="30">
        <f t="shared" si="3"/>
        <v>4.117000000000001</v>
      </c>
      <c r="S4" s="31"/>
      <c r="T4" s="32"/>
      <c r="U4" s="78"/>
    </row>
    <row r="5" spans="1:21" s="33" customFormat="1" ht="12.75" customHeight="1">
      <c r="A5" s="18">
        <v>3</v>
      </c>
      <c r="B5" s="18" t="s">
        <v>175</v>
      </c>
      <c r="C5" s="20" t="s">
        <v>28</v>
      </c>
      <c r="D5" s="20" t="s">
        <v>70</v>
      </c>
      <c r="E5" s="12">
        <v>1.33</v>
      </c>
      <c r="F5" s="22">
        <v>6.8</v>
      </c>
      <c r="G5" s="23">
        <f t="shared" si="0"/>
        <v>2.04</v>
      </c>
      <c r="H5" s="31"/>
      <c r="I5" s="31"/>
      <c r="J5" s="25">
        <f t="shared" si="1"/>
        <v>2.04</v>
      </c>
      <c r="K5" s="31"/>
      <c r="L5" s="31"/>
      <c r="M5" s="31"/>
      <c r="N5" s="24">
        <f t="shared" si="2"/>
        <v>0</v>
      </c>
      <c r="O5" s="31"/>
      <c r="P5" s="31">
        <v>0.5</v>
      </c>
      <c r="Q5" s="32"/>
      <c r="R5" s="30">
        <f t="shared" si="3"/>
        <v>3.87</v>
      </c>
      <c r="S5" s="31"/>
      <c r="T5" s="32"/>
      <c r="U5" s="78"/>
    </row>
    <row r="6" spans="1:21" s="33" customFormat="1" ht="12.75" customHeight="1">
      <c r="A6" s="18">
        <v>4</v>
      </c>
      <c r="B6" s="18" t="s">
        <v>196</v>
      </c>
      <c r="C6" s="20" t="s">
        <v>197</v>
      </c>
      <c r="D6" s="20"/>
      <c r="E6" s="12">
        <v>0.548</v>
      </c>
      <c r="F6" s="22">
        <v>7.55</v>
      </c>
      <c r="G6" s="23">
        <f t="shared" si="0"/>
        <v>2.265</v>
      </c>
      <c r="H6" s="31"/>
      <c r="I6" s="31"/>
      <c r="J6" s="25">
        <f t="shared" si="1"/>
        <v>2.265</v>
      </c>
      <c r="K6" s="31"/>
      <c r="L6" s="31"/>
      <c r="M6" s="31"/>
      <c r="N6" s="24">
        <f t="shared" si="2"/>
        <v>0</v>
      </c>
      <c r="O6" s="31">
        <v>1</v>
      </c>
      <c r="P6" s="31"/>
      <c r="Q6" s="32"/>
      <c r="R6" s="30">
        <f t="shared" si="3"/>
        <v>3.813</v>
      </c>
      <c r="S6" s="31"/>
      <c r="T6" s="32"/>
      <c r="U6" s="78"/>
    </row>
    <row r="7" spans="1:21" ht="12.75" customHeight="1">
      <c r="A7" s="18">
        <v>5</v>
      </c>
      <c r="B7" s="18" t="s">
        <v>57</v>
      </c>
      <c r="C7" s="20" t="s">
        <v>231</v>
      </c>
      <c r="D7" s="20"/>
      <c r="E7" s="35">
        <v>0.515</v>
      </c>
      <c r="F7" s="22">
        <v>6.71</v>
      </c>
      <c r="G7" s="23">
        <f t="shared" si="0"/>
        <v>2.0130000000000003</v>
      </c>
      <c r="H7" s="31"/>
      <c r="I7" s="31"/>
      <c r="J7" s="25">
        <f t="shared" si="1"/>
        <v>2.0130000000000003</v>
      </c>
      <c r="K7" s="31"/>
      <c r="L7" s="31"/>
      <c r="M7" s="31"/>
      <c r="N7" s="24">
        <f t="shared" si="2"/>
        <v>0</v>
      </c>
      <c r="O7" s="31">
        <v>1</v>
      </c>
      <c r="P7" s="31"/>
      <c r="Q7" s="36"/>
      <c r="R7" s="30">
        <f t="shared" si="3"/>
        <v>3.5280000000000005</v>
      </c>
      <c r="S7" s="31"/>
      <c r="T7" s="32"/>
      <c r="U7" s="78"/>
    </row>
    <row r="8" spans="1:21" s="33" customFormat="1" ht="12.75" customHeight="1">
      <c r="A8" s="18">
        <v>6</v>
      </c>
      <c r="B8" s="18" t="s">
        <v>42</v>
      </c>
      <c r="C8" s="20" t="s">
        <v>231</v>
      </c>
      <c r="D8" s="20"/>
      <c r="E8" s="12">
        <v>0</v>
      </c>
      <c r="F8" s="22">
        <v>8.1</v>
      </c>
      <c r="G8" s="23">
        <f t="shared" si="0"/>
        <v>2.43</v>
      </c>
      <c r="H8" s="31"/>
      <c r="I8" s="31"/>
      <c r="J8" s="25">
        <f t="shared" si="1"/>
        <v>2.43</v>
      </c>
      <c r="K8" s="24"/>
      <c r="L8" s="24"/>
      <c r="M8" s="24"/>
      <c r="N8" s="24">
        <f t="shared" si="2"/>
        <v>0</v>
      </c>
      <c r="O8" s="31">
        <v>1</v>
      </c>
      <c r="P8" s="31"/>
      <c r="Q8" s="32"/>
      <c r="R8" s="30">
        <f t="shared" si="3"/>
        <v>3.43</v>
      </c>
      <c r="S8" s="31"/>
      <c r="T8" s="32"/>
      <c r="U8" s="78"/>
    </row>
    <row r="9" spans="1:18" s="33" customFormat="1" ht="46.5" customHeight="1">
      <c r="A9" s="18">
        <v>7</v>
      </c>
      <c r="B9" s="18" t="s">
        <v>213</v>
      </c>
      <c r="C9" s="20" t="s">
        <v>174</v>
      </c>
      <c r="D9" s="20" t="s">
        <v>214</v>
      </c>
      <c r="E9" s="12">
        <v>0.595</v>
      </c>
      <c r="F9" s="22">
        <v>6.76</v>
      </c>
      <c r="G9" s="23">
        <f t="shared" si="0"/>
        <v>2.028</v>
      </c>
      <c r="H9" s="31"/>
      <c r="I9" s="31"/>
      <c r="J9" s="25">
        <f t="shared" si="1"/>
        <v>2.028</v>
      </c>
      <c r="K9" s="31">
        <v>0.3</v>
      </c>
      <c r="L9" s="31"/>
      <c r="M9" s="31"/>
      <c r="N9" s="24">
        <f t="shared" si="2"/>
        <v>0.3</v>
      </c>
      <c r="O9" s="31"/>
      <c r="P9" s="31">
        <v>0.5</v>
      </c>
      <c r="Q9" s="32"/>
      <c r="R9" s="30">
        <f t="shared" si="3"/>
        <v>3.423</v>
      </c>
    </row>
    <row r="10" spans="1:21" s="33" customFormat="1" ht="12.75" customHeight="1">
      <c r="A10" s="18">
        <v>8</v>
      </c>
      <c r="B10" s="18" t="s">
        <v>69</v>
      </c>
      <c r="C10" s="20" t="s">
        <v>46</v>
      </c>
      <c r="D10" s="20" t="s">
        <v>70</v>
      </c>
      <c r="E10" s="12">
        <v>0.36</v>
      </c>
      <c r="F10" s="22">
        <v>7.164</v>
      </c>
      <c r="G10" s="23">
        <f t="shared" si="0"/>
        <v>2.1492000000000004</v>
      </c>
      <c r="H10" s="31"/>
      <c r="I10" s="31"/>
      <c r="J10" s="25">
        <f t="shared" si="1"/>
        <v>2.1492000000000004</v>
      </c>
      <c r="K10" s="31"/>
      <c r="L10" s="31"/>
      <c r="M10" s="31"/>
      <c r="N10" s="24">
        <f t="shared" si="2"/>
        <v>0</v>
      </c>
      <c r="O10" s="31"/>
      <c r="P10" s="31">
        <v>0.5</v>
      </c>
      <c r="Q10" s="32"/>
      <c r="R10" s="30">
        <f t="shared" si="3"/>
        <v>3.0092000000000003</v>
      </c>
      <c r="S10" s="31"/>
      <c r="T10" s="32"/>
      <c r="U10" s="78"/>
    </row>
    <row r="11" spans="1:21" s="33" customFormat="1" ht="12.75" customHeight="1">
      <c r="A11" s="18">
        <v>9</v>
      </c>
      <c r="B11" s="18" t="s">
        <v>73</v>
      </c>
      <c r="C11" s="20" t="s">
        <v>38</v>
      </c>
      <c r="D11" s="20" t="s">
        <v>70</v>
      </c>
      <c r="E11" s="12">
        <v>0</v>
      </c>
      <c r="F11" s="22">
        <v>6.68</v>
      </c>
      <c r="G11" s="23">
        <f t="shared" si="0"/>
        <v>2.004</v>
      </c>
      <c r="H11" s="31"/>
      <c r="I11" s="31"/>
      <c r="J11" s="25">
        <f t="shared" si="1"/>
        <v>2.004</v>
      </c>
      <c r="K11" s="31"/>
      <c r="L11" s="31"/>
      <c r="M11" s="31"/>
      <c r="N11" s="24">
        <f t="shared" si="2"/>
        <v>0</v>
      </c>
      <c r="O11" s="31"/>
      <c r="P11" s="31">
        <v>0.5</v>
      </c>
      <c r="Q11" s="36"/>
      <c r="R11" s="30">
        <f t="shared" si="3"/>
        <v>2.504</v>
      </c>
      <c r="S11" s="31"/>
      <c r="T11" s="32"/>
      <c r="U11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8" scale="77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19"/>
  <dimension ref="A1:U1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8.875" style="1" customWidth="1"/>
    <col min="3" max="3" width="19.125" style="2" customWidth="1"/>
    <col min="4" max="4" width="19.875" style="2" customWidth="1"/>
    <col min="5" max="5" width="12.375" style="5" customWidth="1"/>
    <col min="6" max="6" width="6.00390625" style="3" customWidth="1"/>
    <col min="7" max="7" width="13.625" style="3" customWidth="1"/>
    <col min="8" max="8" width="19.00390625" style="4" customWidth="1"/>
    <col min="9" max="9" width="9.625" style="5" customWidth="1"/>
    <col min="10" max="10" width="13.25390625" style="6" customWidth="1"/>
    <col min="11" max="11" width="11.75390625" style="6" customWidth="1"/>
    <col min="12" max="12" width="9.75390625" style="6" customWidth="1"/>
    <col min="13" max="13" width="8.875" style="6" customWidth="1"/>
    <col min="14" max="14" width="9.75390625" style="6" customWidth="1"/>
    <col min="15" max="15" width="11.625" style="6" customWidth="1"/>
    <col min="16" max="17" width="9.75390625" style="6" customWidth="1"/>
    <col min="18" max="18" width="12.25390625" style="6" customWidth="1"/>
    <col min="19" max="19" width="8.25390625" style="6" customWidth="1"/>
    <col min="20" max="20" width="8.875" style="5" customWidth="1"/>
    <col min="21" max="255" width="9.00390625" style="1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/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5"/>
      <c r="R1" s="5"/>
    </row>
    <row r="2" spans="1:8" ht="37.5" customHeight="1">
      <c r="A2" s="134"/>
      <c r="B2" s="134"/>
      <c r="C2" s="134"/>
      <c r="D2" s="7"/>
      <c r="F2" s="8"/>
      <c r="G2" s="135"/>
      <c r="H2" s="135"/>
    </row>
    <row r="3" spans="1:21" s="33" customFormat="1" ht="12.75">
      <c r="A3" s="18">
        <v>1</v>
      </c>
      <c r="B3" s="18" t="s">
        <v>131</v>
      </c>
      <c r="C3" s="20" t="s">
        <v>46</v>
      </c>
      <c r="D3" s="20"/>
      <c r="E3" s="12">
        <v>4.084</v>
      </c>
      <c r="F3" s="22">
        <v>6.88</v>
      </c>
      <c r="G3" s="23">
        <f aca="true" t="shared" si="0" ref="G3:G18">F3*0.3</f>
        <v>2.064</v>
      </c>
      <c r="H3" s="31"/>
      <c r="I3" s="31"/>
      <c r="J3" s="25">
        <f aca="true" t="shared" si="1" ref="J3:J18">G3+H3+I3</f>
        <v>2.064</v>
      </c>
      <c r="K3" s="31"/>
      <c r="L3" s="31"/>
      <c r="M3" s="31"/>
      <c r="N3" s="24">
        <f aca="true" t="shared" si="2" ref="N3:N18">K3+L3+M3</f>
        <v>0</v>
      </c>
      <c r="O3" s="31">
        <v>1</v>
      </c>
      <c r="P3" s="31"/>
      <c r="Q3" s="32"/>
      <c r="R3" s="30">
        <f aca="true" t="shared" si="3" ref="R3:R18">E3+J3+N3+O3+P3</f>
        <v>7.148</v>
      </c>
      <c r="S3" s="31"/>
      <c r="T3" s="32"/>
      <c r="U3" s="78"/>
    </row>
    <row r="4" spans="1:21" s="33" customFormat="1" ht="12.75">
      <c r="A4" s="18">
        <f aca="true" t="shared" si="4" ref="A4:A18">A3+1</f>
        <v>2</v>
      </c>
      <c r="B4" s="18" t="s">
        <v>45</v>
      </c>
      <c r="C4" s="20" t="s">
        <v>46</v>
      </c>
      <c r="D4" s="20" t="s">
        <v>47</v>
      </c>
      <c r="E4" s="12">
        <v>2.89</v>
      </c>
      <c r="F4" s="22">
        <v>7</v>
      </c>
      <c r="G4" s="23">
        <f t="shared" si="0"/>
        <v>2.1000000000000005</v>
      </c>
      <c r="H4" s="31"/>
      <c r="I4" s="31">
        <v>1</v>
      </c>
      <c r="J4" s="25">
        <f t="shared" si="1"/>
        <v>3.1000000000000005</v>
      </c>
      <c r="K4" s="24"/>
      <c r="L4" s="24"/>
      <c r="M4" s="24"/>
      <c r="N4" s="24">
        <f t="shared" si="2"/>
        <v>0</v>
      </c>
      <c r="O4" s="31">
        <v>1</v>
      </c>
      <c r="P4" s="31"/>
      <c r="Q4" s="32"/>
      <c r="R4" s="30">
        <f t="shared" si="3"/>
        <v>6.99</v>
      </c>
      <c r="S4" s="31"/>
      <c r="T4" s="32"/>
      <c r="U4" s="78"/>
    </row>
    <row r="5" spans="1:21" s="33" customFormat="1" ht="12.75">
      <c r="A5" s="18">
        <f t="shared" si="4"/>
        <v>3</v>
      </c>
      <c r="B5" s="18" t="s">
        <v>167</v>
      </c>
      <c r="C5" s="20" t="s">
        <v>46</v>
      </c>
      <c r="D5" s="20" t="s">
        <v>34</v>
      </c>
      <c r="E5" s="22">
        <v>3.321</v>
      </c>
      <c r="F5" s="22">
        <v>6.77</v>
      </c>
      <c r="G5" s="23">
        <f t="shared" si="0"/>
        <v>2.031</v>
      </c>
      <c r="H5" s="31"/>
      <c r="I5" s="31"/>
      <c r="J5" s="25">
        <f t="shared" si="1"/>
        <v>2.031</v>
      </c>
      <c r="K5" s="31"/>
      <c r="L5" s="31"/>
      <c r="M5" s="31"/>
      <c r="N5" s="24">
        <f t="shared" si="2"/>
        <v>0</v>
      </c>
      <c r="O5" s="31">
        <v>1</v>
      </c>
      <c r="P5" s="31"/>
      <c r="Q5" s="32"/>
      <c r="R5" s="30">
        <f t="shared" si="3"/>
        <v>6.352</v>
      </c>
      <c r="S5" s="24"/>
      <c r="T5" s="29"/>
      <c r="U5" s="78"/>
    </row>
    <row r="6" spans="1:21" s="33" customFormat="1" ht="12.75">
      <c r="A6" s="18">
        <f t="shared" si="4"/>
        <v>4</v>
      </c>
      <c r="B6" s="18" t="s">
        <v>97</v>
      </c>
      <c r="C6" s="20" t="s">
        <v>46</v>
      </c>
      <c r="D6" s="20" t="s">
        <v>34</v>
      </c>
      <c r="E6" s="12">
        <v>3.309</v>
      </c>
      <c r="F6" s="22">
        <v>5.59</v>
      </c>
      <c r="G6" s="23">
        <f t="shared" si="0"/>
        <v>1.6770000000000003</v>
      </c>
      <c r="H6" s="31"/>
      <c r="I6" s="31"/>
      <c r="J6" s="25">
        <f t="shared" si="1"/>
        <v>1.6770000000000003</v>
      </c>
      <c r="K6" s="31">
        <v>0.3</v>
      </c>
      <c r="L6" s="31"/>
      <c r="M6" s="31"/>
      <c r="N6" s="24">
        <f t="shared" si="2"/>
        <v>0.3</v>
      </c>
      <c r="O6" s="31">
        <v>1</v>
      </c>
      <c r="P6" s="31"/>
      <c r="Q6" s="32"/>
      <c r="R6" s="30">
        <f t="shared" si="3"/>
        <v>6.2860000000000005</v>
      </c>
      <c r="S6" s="31"/>
      <c r="T6" s="32"/>
      <c r="U6" s="78"/>
    </row>
    <row r="7" spans="1:21" s="33" customFormat="1" ht="12.75">
      <c r="A7" s="18">
        <f t="shared" si="4"/>
        <v>5</v>
      </c>
      <c r="B7" s="18" t="s">
        <v>139</v>
      </c>
      <c r="C7" s="20" t="s">
        <v>46</v>
      </c>
      <c r="D7" s="20"/>
      <c r="E7" s="12">
        <v>2.05</v>
      </c>
      <c r="F7" s="22">
        <v>6.77</v>
      </c>
      <c r="G7" s="23">
        <f t="shared" si="0"/>
        <v>2.031</v>
      </c>
      <c r="H7" s="31"/>
      <c r="I7" s="31"/>
      <c r="J7" s="25">
        <f t="shared" si="1"/>
        <v>2.031</v>
      </c>
      <c r="K7" s="31">
        <v>1.1</v>
      </c>
      <c r="L7" s="31"/>
      <c r="M7" s="31"/>
      <c r="N7" s="24">
        <f t="shared" si="2"/>
        <v>1.1</v>
      </c>
      <c r="O7" s="31">
        <v>1</v>
      </c>
      <c r="P7" s="31"/>
      <c r="Q7" s="32"/>
      <c r="R7" s="30">
        <f t="shared" si="3"/>
        <v>6.180999999999999</v>
      </c>
      <c r="S7" s="31"/>
      <c r="T7" s="32"/>
      <c r="U7" s="78"/>
    </row>
    <row r="8" spans="1:21" s="33" customFormat="1" ht="12.75">
      <c r="A8" s="18">
        <f t="shared" si="4"/>
        <v>6</v>
      </c>
      <c r="B8" s="18" t="s">
        <v>147</v>
      </c>
      <c r="C8" s="20" t="s">
        <v>46</v>
      </c>
      <c r="D8" s="20"/>
      <c r="E8" s="12">
        <v>2.365</v>
      </c>
      <c r="F8" s="22">
        <v>7.25</v>
      </c>
      <c r="G8" s="23">
        <f t="shared" si="0"/>
        <v>2.1750000000000003</v>
      </c>
      <c r="H8" s="31"/>
      <c r="I8" s="31"/>
      <c r="J8" s="25">
        <f t="shared" si="1"/>
        <v>2.1750000000000003</v>
      </c>
      <c r="K8" s="31">
        <v>0.3</v>
      </c>
      <c r="L8" s="31"/>
      <c r="M8" s="31"/>
      <c r="N8" s="24">
        <f t="shared" si="2"/>
        <v>0.3</v>
      </c>
      <c r="O8" s="31">
        <v>1</v>
      </c>
      <c r="P8" s="31"/>
      <c r="Q8" s="32"/>
      <c r="R8" s="30">
        <f t="shared" si="3"/>
        <v>5.840000000000001</v>
      </c>
      <c r="S8" s="31"/>
      <c r="T8" s="32"/>
      <c r="U8" s="78"/>
    </row>
    <row r="9" spans="1:21" s="1" customFormat="1" ht="24">
      <c r="A9" s="18">
        <f t="shared" si="4"/>
        <v>7</v>
      </c>
      <c r="B9" s="19" t="s">
        <v>104</v>
      </c>
      <c r="C9" s="20" t="s">
        <v>46</v>
      </c>
      <c r="D9" s="20" t="s">
        <v>105</v>
      </c>
      <c r="E9" s="12">
        <v>0.882</v>
      </c>
      <c r="F9" s="22">
        <v>6.53</v>
      </c>
      <c r="G9" s="23">
        <f t="shared" si="0"/>
        <v>1.9590000000000003</v>
      </c>
      <c r="H9" s="31"/>
      <c r="I9" s="31"/>
      <c r="J9" s="25">
        <f t="shared" si="1"/>
        <v>1.9590000000000003</v>
      </c>
      <c r="K9" s="31">
        <v>0.6</v>
      </c>
      <c r="L9" s="31"/>
      <c r="M9" s="31"/>
      <c r="N9" s="24">
        <f t="shared" si="2"/>
        <v>0.6</v>
      </c>
      <c r="O9" s="31">
        <v>1</v>
      </c>
      <c r="P9" s="31"/>
      <c r="Q9" s="32"/>
      <c r="R9" s="30">
        <f t="shared" si="3"/>
        <v>4.441000000000001</v>
      </c>
      <c r="S9" s="31"/>
      <c r="T9" s="32"/>
      <c r="U9" s="78"/>
    </row>
    <row r="10" spans="1:21" s="33" customFormat="1" ht="36">
      <c r="A10" s="18">
        <f t="shared" si="4"/>
        <v>8</v>
      </c>
      <c r="B10" s="18" t="s">
        <v>192</v>
      </c>
      <c r="C10" s="20" t="s">
        <v>46</v>
      </c>
      <c r="D10" s="20" t="s">
        <v>153</v>
      </c>
      <c r="E10" s="12">
        <v>0.378</v>
      </c>
      <c r="F10" s="22">
        <v>6.96</v>
      </c>
      <c r="G10" s="23">
        <f t="shared" si="0"/>
        <v>2.088</v>
      </c>
      <c r="H10" s="31">
        <v>0.5</v>
      </c>
      <c r="I10" s="31"/>
      <c r="J10" s="25">
        <f t="shared" si="1"/>
        <v>2.588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3.966</v>
      </c>
      <c r="S10" s="31"/>
      <c r="T10" s="32"/>
      <c r="U10" s="78"/>
    </row>
    <row r="11" spans="1:21" s="33" customFormat="1" ht="12.75">
      <c r="A11" s="18">
        <f t="shared" si="4"/>
        <v>9</v>
      </c>
      <c r="B11" s="18" t="s">
        <v>69</v>
      </c>
      <c r="C11" s="20" t="s">
        <v>46</v>
      </c>
      <c r="D11" s="20" t="s">
        <v>70</v>
      </c>
      <c r="E11" s="12">
        <v>0.36</v>
      </c>
      <c r="F11" s="22">
        <v>7.164</v>
      </c>
      <c r="G11" s="23">
        <f t="shared" si="0"/>
        <v>2.1492000000000004</v>
      </c>
      <c r="H11" s="31"/>
      <c r="I11" s="31"/>
      <c r="J11" s="25">
        <f t="shared" si="1"/>
        <v>2.1492000000000004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3.5092000000000003</v>
      </c>
      <c r="S11" s="31"/>
      <c r="T11" s="32"/>
      <c r="U11" s="78"/>
    </row>
    <row r="12" spans="1:21" s="33" customFormat="1" ht="36">
      <c r="A12" s="18">
        <f t="shared" si="4"/>
        <v>10</v>
      </c>
      <c r="B12" s="18" t="s">
        <v>61</v>
      </c>
      <c r="C12" s="20" t="s">
        <v>46</v>
      </c>
      <c r="D12" s="20" t="s">
        <v>62</v>
      </c>
      <c r="E12" s="12">
        <v>0.4</v>
      </c>
      <c r="F12" s="22">
        <v>6.53</v>
      </c>
      <c r="G12" s="23">
        <f t="shared" si="0"/>
        <v>1.9590000000000003</v>
      </c>
      <c r="H12" s="31"/>
      <c r="I12" s="31"/>
      <c r="J12" s="25">
        <f t="shared" si="1"/>
        <v>1.9590000000000003</v>
      </c>
      <c r="K12" s="31"/>
      <c r="L12" s="31"/>
      <c r="M12" s="31"/>
      <c r="N12" s="24">
        <f t="shared" si="2"/>
        <v>0</v>
      </c>
      <c r="O12" s="31">
        <v>1</v>
      </c>
      <c r="P12" s="31"/>
      <c r="Q12" s="32"/>
      <c r="R12" s="30">
        <f t="shared" si="3"/>
        <v>3.3590000000000004</v>
      </c>
      <c r="S12" s="31"/>
      <c r="T12" s="32"/>
      <c r="U12" s="78"/>
    </row>
    <row r="13" spans="1:21" s="33" customFormat="1" ht="12.75">
      <c r="A13" s="18">
        <f t="shared" si="4"/>
        <v>11</v>
      </c>
      <c r="B13" s="18" t="s">
        <v>132</v>
      </c>
      <c r="C13" s="20" t="s">
        <v>46</v>
      </c>
      <c r="D13" s="20"/>
      <c r="E13" s="12">
        <v>0</v>
      </c>
      <c r="F13" s="22">
        <v>7.29</v>
      </c>
      <c r="G13" s="23">
        <f t="shared" si="0"/>
        <v>2.1870000000000003</v>
      </c>
      <c r="H13" s="31"/>
      <c r="I13" s="31"/>
      <c r="J13" s="25">
        <f t="shared" si="1"/>
        <v>2.1870000000000003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3.1870000000000003</v>
      </c>
      <c r="S13" s="31"/>
      <c r="T13" s="32"/>
      <c r="U13" s="78"/>
    </row>
    <row r="14" spans="1:21" s="33" customFormat="1" ht="12.75">
      <c r="A14" s="18">
        <f t="shared" si="4"/>
        <v>12</v>
      </c>
      <c r="B14" s="18" t="s">
        <v>155</v>
      </c>
      <c r="C14" s="20" t="s">
        <v>46</v>
      </c>
      <c r="D14" s="20"/>
      <c r="E14" s="12">
        <v>0</v>
      </c>
      <c r="F14" s="22">
        <v>6.97</v>
      </c>
      <c r="G14" s="23">
        <f t="shared" si="0"/>
        <v>2.091</v>
      </c>
      <c r="H14" s="31"/>
      <c r="I14" s="31"/>
      <c r="J14" s="25">
        <f t="shared" si="1"/>
        <v>2.091</v>
      </c>
      <c r="K14" s="31"/>
      <c r="L14" s="31"/>
      <c r="M14" s="31"/>
      <c r="N14" s="24">
        <f t="shared" si="2"/>
        <v>0</v>
      </c>
      <c r="O14" s="31">
        <v>1</v>
      </c>
      <c r="P14" s="31"/>
      <c r="Q14" s="32"/>
      <c r="R14" s="30">
        <f t="shared" si="3"/>
        <v>3.091</v>
      </c>
      <c r="S14" s="31"/>
      <c r="T14" s="32"/>
      <c r="U14" s="78"/>
    </row>
    <row r="15" spans="1:21" s="33" customFormat="1" ht="24">
      <c r="A15" s="18">
        <f t="shared" si="4"/>
        <v>13</v>
      </c>
      <c r="B15" s="18" t="s">
        <v>223</v>
      </c>
      <c r="C15" s="20" t="s">
        <v>46</v>
      </c>
      <c r="D15" s="20" t="s">
        <v>224</v>
      </c>
      <c r="E15" s="12">
        <v>0</v>
      </c>
      <c r="F15" s="22">
        <v>6.55</v>
      </c>
      <c r="G15" s="23">
        <f t="shared" si="0"/>
        <v>1.9650000000000003</v>
      </c>
      <c r="H15" s="31"/>
      <c r="I15" s="31"/>
      <c r="J15" s="25">
        <f t="shared" si="1"/>
        <v>1.9650000000000003</v>
      </c>
      <c r="K15" s="31"/>
      <c r="L15" s="31"/>
      <c r="M15" s="31"/>
      <c r="N15" s="24">
        <f t="shared" si="2"/>
        <v>0</v>
      </c>
      <c r="O15" s="31">
        <v>1</v>
      </c>
      <c r="P15" s="31"/>
      <c r="Q15" s="32"/>
      <c r="R15" s="30">
        <f t="shared" si="3"/>
        <v>2.9650000000000003</v>
      </c>
      <c r="S15" s="31"/>
      <c r="T15" s="32"/>
      <c r="U15" s="78"/>
    </row>
    <row r="16" spans="1:21" ht="12.75">
      <c r="A16" s="18">
        <f t="shared" si="4"/>
        <v>14</v>
      </c>
      <c r="B16" s="19" t="s">
        <v>107</v>
      </c>
      <c r="C16" s="20" t="s">
        <v>28</v>
      </c>
      <c r="D16" s="20" t="s">
        <v>46</v>
      </c>
      <c r="E16" s="12">
        <v>0</v>
      </c>
      <c r="F16" s="22">
        <v>6.15</v>
      </c>
      <c r="G16" s="23">
        <f t="shared" si="0"/>
        <v>1.8450000000000004</v>
      </c>
      <c r="H16" s="31"/>
      <c r="I16" s="31"/>
      <c r="J16" s="25">
        <f t="shared" si="1"/>
        <v>1.8450000000000004</v>
      </c>
      <c r="K16" s="31">
        <v>0.6</v>
      </c>
      <c r="L16" s="31"/>
      <c r="M16" s="31"/>
      <c r="N16" s="24">
        <f t="shared" si="2"/>
        <v>0.6</v>
      </c>
      <c r="O16" s="31"/>
      <c r="P16" s="31">
        <v>0.5</v>
      </c>
      <c r="Q16" s="32"/>
      <c r="R16" s="30">
        <f t="shared" si="3"/>
        <v>2.9450000000000003</v>
      </c>
      <c r="S16" s="31"/>
      <c r="T16" s="32"/>
      <c r="U16" s="78"/>
    </row>
    <row r="17" spans="1:21" s="33" customFormat="1" ht="24" customHeight="1">
      <c r="A17" s="18">
        <f t="shared" si="4"/>
        <v>15</v>
      </c>
      <c r="B17" s="18" t="s">
        <v>177</v>
      </c>
      <c r="C17" s="20" t="s">
        <v>46</v>
      </c>
      <c r="D17" s="20"/>
      <c r="E17" s="12">
        <v>0</v>
      </c>
      <c r="F17" s="22">
        <v>6.4</v>
      </c>
      <c r="G17" s="23">
        <f t="shared" si="0"/>
        <v>1.9200000000000004</v>
      </c>
      <c r="H17" s="31"/>
      <c r="I17" s="31"/>
      <c r="J17" s="25">
        <f t="shared" si="1"/>
        <v>1.9200000000000004</v>
      </c>
      <c r="K17" s="31"/>
      <c r="L17" s="31"/>
      <c r="M17" s="31"/>
      <c r="N17" s="24">
        <f t="shared" si="2"/>
        <v>0</v>
      </c>
      <c r="O17" s="31">
        <v>1</v>
      </c>
      <c r="P17" s="31"/>
      <c r="Q17" s="32"/>
      <c r="R17" s="30">
        <f t="shared" si="3"/>
        <v>2.9200000000000004</v>
      </c>
      <c r="S17" s="31"/>
      <c r="T17" s="32"/>
      <c r="U17" s="78"/>
    </row>
    <row r="18" spans="1:21" s="33" customFormat="1" ht="12.75" customHeight="1">
      <c r="A18" s="18">
        <f t="shared" si="4"/>
        <v>16</v>
      </c>
      <c r="B18" s="18" t="s">
        <v>56</v>
      </c>
      <c r="C18" s="20" t="s">
        <v>28</v>
      </c>
      <c r="D18" s="20" t="s">
        <v>46</v>
      </c>
      <c r="E18" s="12">
        <v>0.5630000000000001</v>
      </c>
      <c r="F18" s="22">
        <v>6.01</v>
      </c>
      <c r="G18" s="23">
        <f t="shared" si="0"/>
        <v>1.8030000000000002</v>
      </c>
      <c r="H18" s="31"/>
      <c r="I18" s="31"/>
      <c r="J18" s="25">
        <f t="shared" si="1"/>
        <v>1.8030000000000002</v>
      </c>
      <c r="K18" s="31"/>
      <c r="L18" s="31"/>
      <c r="M18" s="31"/>
      <c r="N18" s="24">
        <f t="shared" si="2"/>
        <v>0</v>
      </c>
      <c r="O18" s="31"/>
      <c r="P18" s="31">
        <v>0.5</v>
      </c>
      <c r="Q18" s="32"/>
      <c r="R18" s="30">
        <f t="shared" si="3"/>
        <v>2.866</v>
      </c>
      <c r="S18" s="31"/>
      <c r="T18" s="32"/>
      <c r="U18" s="78"/>
    </row>
  </sheetData>
  <sheetProtection selectLockedCells="1" selectUnlockedCells="1"/>
  <mergeCells count="6">
    <mergeCell ref="C1:D1"/>
    <mergeCell ref="F1:J1"/>
    <mergeCell ref="K1:N1"/>
    <mergeCell ref="O1:P1"/>
    <mergeCell ref="A2:C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3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4"/>
  <dimension ref="A1:U15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6.625" style="87" customWidth="1"/>
    <col min="2" max="2" width="26.125" style="87" customWidth="1"/>
    <col min="3" max="3" width="17.125" style="87" customWidth="1"/>
    <col min="4" max="4" width="17.875" style="87" customWidth="1"/>
    <col min="5" max="5" width="11.625" style="87" customWidth="1"/>
    <col min="6" max="6" width="13.25390625" style="87" customWidth="1"/>
    <col min="7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>
      <c r="A3" s="18">
        <v>1</v>
      </c>
      <c r="B3" s="19" t="s">
        <v>109</v>
      </c>
      <c r="C3" s="20" t="s">
        <v>28</v>
      </c>
      <c r="D3" s="20"/>
      <c r="E3" s="12">
        <v>3.524</v>
      </c>
      <c r="F3" s="22">
        <v>8.07</v>
      </c>
      <c r="G3" s="23">
        <f aca="true" t="shared" si="0" ref="G3:G15">F3*0.3</f>
        <v>2.4210000000000003</v>
      </c>
      <c r="H3" s="31">
        <v>0.5</v>
      </c>
      <c r="I3" s="31"/>
      <c r="J3" s="25">
        <f aca="true" t="shared" si="1" ref="J3:J15">G3+H3+I3</f>
        <v>2.9210000000000003</v>
      </c>
      <c r="K3" s="31"/>
      <c r="L3" s="31"/>
      <c r="M3" s="31"/>
      <c r="N3" s="24">
        <f aca="true" t="shared" si="2" ref="N3:N15">K3+L3+M3</f>
        <v>0</v>
      </c>
      <c r="O3" s="31">
        <v>1</v>
      </c>
      <c r="P3" s="31"/>
      <c r="Q3" s="32"/>
      <c r="R3" s="30">
        <f aca="true" t="shared" si="3" ref="R3:R15">E3+J3+N3+O3+P3</f>
        <v>7.445</v>
      </c>
      <c r="S3" s="31"/>
      <c r="T3" s="32"/>
      <c r="U3" s="78"/>
    </row>
    <row r="4" spans="1:21" s="33" customFormat="1" ht="36">
      <c r="A4" s="18">
        <f aca="true" t="shared" si="4" ref="A4:A15">A3+1</f>
        <v>2</v>
      </c>
      <c r="B4" s="18" t="s">
        <v>27</v>
      </c>
      <c r="C4" s="20" t="s">
        <v>28</v>
      </c>
      <c r="D4" s="20" t="s">
        <v>29</v>
      </c>
      <c r="E4" s="12">
        <v>3.274</v>
      </c>
      <c r="F4" s="22">
        <v>6.88</v>
      </c>
      <c r="G4" s="23">
        <f t="shared" si="0"/>
        <v>2.064</v>
      </c>
      <c r="H4" s="31"/>
      <c r="I4" s="31"/>
      <c r="J4" s="25">
        <f t="shared" si="1"/>
        <v>2.064</v>
      </c>
      <c r="K4" s="24">
        <v>0.6</v>
      </c>
      <c r="L4" s="27"/>
      <c r="M4" s="24"/>
      <c r="N4" s="24">
        <f t="shared" si="2"/>
        <v>0.6</v>
      </c>
      <c r="O4" s="31">
        <v>1</v>
      </c>
      <c r="P4" s="31"/>
      <c r="Q4" s="32"/>
      <c r="R4" s="30">
        <f t="shared" si="3"/>
        <v>6.938</v>
      </c>
      <c r="S4" s="31"/>
      <c r="T4" s="32"/>
      <c r="U4" s="78"/>
    </row>
    <row r="5" spans="1:21" s="33" customFormat="1" ht="12.75">
      <c r="A5" s="18">
        <f t="shared" si="4"/>
        <v>3</v>
      </c>
      <c r="B5" s="18" t="s">
        <v>72</v>
      </c>
      <c r="C5" s="20" t="s">
        <v>28</v>
      </c>
      <c r="D5" s="20"/>
      <c r="E5" s="12">
        <v>0.985</v>
      </c>
      <c r="F5" s="22">
        <v>7.67</v>
      </c>
      <c r="G5" s="23">
        <f t="shared" si="0"/>
        <v>2.301</v>
      </c>
      <c r="H5" s="31"/>
      <c r="I5" s="31"/>
      <c r="J5" s="25">
        <f t="shared" si="1"/>
        <v>2.301</v>
      </c>
      <c r="K5" s="31">
        <v>1.1</v>
      </c>
      <c r="L5" s="31"/>
      <c r="M5" s="31"/>
      <c r="N5" s="24">
        <f t="shared" si="2"/>
        <v>1.1</v>
      </c>
      <c r="O5" s="31">
        <v>1</v>
      </c>
      <c r="P5" s="31"/>
      <c r="Q5" s="32"/>
      <c r="R5" s="30">
        <f t="shared" si="3"/>
        <v>5.386</v>
      </c>
      <c r="S5" s="31"/>
      <c r="T5" s="32"/>
      <c r="U5" s="78"/>
    </row>
    <row r="6" spans="1:21" s="33" customFormat="1" ht="12.75">
      <c r="A6" s="18">
        <f t="shared" si="4"/>
        <v>4</v>
      </c>
      <c r="B6" s="18" t="s">
        <v>171</v>
      </c>
      <c r="C6" s="20" t="s">
        <v>232</v>
      </c>
      <c r="D6" s="20"/>
      <c r="E6" s="12">
        <v>1.845</v>
      </c>
      <c r="F6" s="22">
        <v>6.79</v>
      </c>
      <c r="G6" s="23">
        <f t="shared" si="0"/>
        <v>2.0370000000000004</v>
      </c>
      <c r="H6" s="31"/>
      <c r="I6" s="31"/>
      <c r="J6" s="25">
        <f t="shared" si="1"/>
        <v>2.0370000000000004</v>
      </c>
      <c r="K6" s="31"/>
      <c r="L6" s="31"/>
      <c r="M6" s="31"/>
      <c r="N6" s="24">
        <f t="shared" si="2"/>
        <v>0</v>
      </c>
      <c r="O6" s="31">
        <v>1</v>
      </c>
      <c r="P6" s="31"/>
      <c r="Q6" s="32"/>
      <c r="R6" s="30">
        <f t="shared" si="3"/>
        <v>4.882000000000001</v>
      </c>
      <c r="S6" s="31"/>
      <c r="T6" s="32"/>
      <c r="U6" s="78"/>
    </row>
    <row r="7" spans="1:21" s="33" customFormat="1" ht="12.75">
      <c r="A7" s="18">
        <f t="shared" si="4"/>
        <v>5</v>
      </c>
      <c r="B7" s="75" t="s">
        <v>106</v>
      </c>
      <c r="C7" s="75" t="s">
        <v>28</v>
      </c>
      <c r="D7" s="40"/>
      <c r="E7" s="12">
        <v>0.363</v>
      </c>
      <c r="F7" s="22">
        <v>8.75</v>
      </c>
      <c r="G7" s="23">
        <f t="shared" si="0"/>
        <v>2.6250000000000004</v>
      </c>
      <c r="H7" s="40"/>
      <c r="I7" s="40"/>
      <c r="J7" s="25">
        <f t="shared" si="1"/>
        <v>2.6250000000000004</v>
      </c>
      <c r="K7" s="31">
        <v>0.6</v>
      </c>
      <c r="L7" s="40"/>
      <c r="M7" s="40"/>
      <c r="N7" s="24">
        <f t="shared" si="2"/>
        <v>0.6</v>
      </c>
      <c r="O7" s="76">
        <v>1</v>
      </c>
      <c r="P7" s="40"/>
      <c r="Q7" s="40"/>
      <c r="R7" s="30">
        <f t="shared" si="3"/>
        <v>4.588000000000001</v>
      </c>
      <c r="S7" s="31"/>
      <c r="T7" s="32"/>
      <c r="U7" s="78"/>
    </row>
    <row r="8" spans="1:21" s="33" customFormat="1" ht="24">
      <c r="A8" s="18">
        <f t="shared" si="4"/>
        <v>6</v>
      </c>
      <c r="B8" s="19" t="s">
        <v>107</v>
      </c>
      <c r="C8" s="20" t="s">
        <v>28</v>
      </c>
      <c r="D8" s="20" t="s">
        <v>108</v>
      </c>
      <c r="E8" s="12">
        <v>0</v>
      </c>
      <c r="F8" s="22">
        <v>6.15</v>
      </c>
      <c r="G8" s="23">
        <f t="shared" si="0"/>
        <v>1.8450000000000004</v>
      </c>
      <c r="H8" s="31"/>
      <c r="I8" s="31"/>
      <c r="J8" s="25">
        <f t="shared" si="1"/>
        <v>1.8450000000000004</v>
      </c>
      <c r="K8" s="31">
        <v>0.6</v>
      </c>
      <c r="L8" s="31"/>
      <c r="M8" s="31"/>
      <c r="N8" s="24">
        <f t="shared" si="2"/>
        <v>0.6</v>
      </c>
      <c r="O8" s="31">
        <v>1</v>
      </c>
      <c r="P8" s="31"/>
      <c r="Q8" s="32"/>
      <c r="R8" s="30">
        <f t="shared" si="3"/>
        <v>3.4450000000000003</v>
      </c>
      <c r="S8" s="31"/>
      <c r="T8" s="32"/>
      <c r="U8" s="78"/>
    </row>
    <row r="9" spans="1:21" s="33" customFormat="1" ht="12.75">
      <c r="A9" s="18">
        <f t="shared" si="4"/>
        <v>7</v>
      </c>
      <c r="B9" s="18" t="s">
        <v>75</v>
      </c>
      <c r="C9" s="20" t="s">
        <v>28</v>
      </c>
      <c r="D9" s="20"/>
      <c r="E9" s="12">
        <v>0.4</v>
      </c>
      <c r="F9" s="22">
        <v>6.8</v>
      </c>
      <c r="G9" s="23">
        <f t="shared" si="0"/>
        <v>2.04</v>
      </c>
      <c r="H9" s="31"/>
      <c r="I9" s="31"/>
      <c r="J9" s="25">
        <f t="shared" si="1"/>
        <v>2.04</v>
      </c>
      <c r="K9" s="31"/>
      <c r="L9" s="31"/>
      <c r="M9" s="31"/>
      <c r="N9" s="24">
        <f t="shared" si="2"/>
        <v>0</v>
      </c>
      <c r="O9" s="31">
        <v>1</v>
      </c>
      <c r="P9" s="31"/>
      <c r="Q9" s="32"/>
      <c r="R9" s="30">
        <f t="shared" si="3"/>
        <v>3.44</v>
      </c>
      <c r="S9" s="31"/>
      <c r="T9" s="32"/>
      <c r="U9" s="78"/>
    </row>
    <row r="10" spans="1:21" s="33" customFormat="1" ht="12.75">
      <c r="A10" s="18">
        <f t="shared" si="4"/>
        <v>8</v>
      </c>
      <c r="B10" s="18" t="s">
        <v>166</v>
      </c>
      <c r="C10" s="20" t="s">
        <v>28</v>
      </c>
      <c r="D10" s="20"/>
      <c r="E10" s="12">
        <v>0</v>
      </c>
      <c r="F10" s="22">
        <v>6.99</v>
      </c>
      <c r="G10" s="23">
        <f t="shared" si="0"/>
        <v>2.0970000000000004</v>
      </c>
      <c r="H10" s="31"/>
      <c r="I10" s="31"/>
      <c r="J10" s="25">
        <f t="shared" si="1"/>
        <v>2.0970000000000004</v>
      </c>
      <c r="K10" s="31">
        <v>0.3</v>
      </c>
      <c r="L10" s="31"/>
      <c r="M10" s="31"/>
      <c r="N10" s="24">
        <f t="shared" si="2"/>
        <v>0.3</v>
      </c>
      <c r="O10" s="31">
        <v>1</v>
      </c>
      <c r="P10" s="31"/>
      <c r="Q10" s="32"/>
      <c r="R10" s="30">
        <f t="shared" si="3"/>
        <v>3.3970000000000002</v>
      </c>
      <c r="S10" s="31"/>
      <c r="T10" s="32"/>
      <c r="U10" s="78"/>
    </row>
    <row r="11" spans="1:21" s="33" customFormat="1" ht="12.75">
      <c r="A11" s="18">
        <f t="shared" si="4"/>
        <v>9</v>
      </c>
      <c r="B11" s="18" t="s">
        <v>56</v>
      </c>
      <c r="C11" s="20" t="s">
        <v>28</v>
      </c>
      <c r="D11" s="20" t="s">
        <v>46</v>
      </c>
      <c r="E11" s="12">
        <v>0.5630000000000001</v>
      </c>
      <c r="F11" s="22">
        <v>6.01</v>
      </c>
      <c r="G11" s="23">
        <f t="shared" si="0"/>
        <v>1.8030000000000002</v>
      </c>
      <c r="H11" s="31"/>
      <c r="I11" s="31"/>
      <c r="J11" s="25">
        <f t="shared" si="1"/>
        <v>1.8030000000000002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3.366</v>
      </c>
      <c r="S11" s="31"/>
      <c r="T11" s="32"/>
      <c r="U11" s="78"/>
    </row>
    <row r="12" spans="1:21" s="33" customFormat="1" ht="12.75">
      <c r="A12" s="18">
        <f t="shared" si="4"/>
        <v>10</v>
      </c>
      <c r="B12" s="18" t="s">
        <v>178</v>
      </c>
      <c r="C12" s="20" t="s">
        <v>28</v>
      </c>
      <c r="D12" s="20"/>
      <c r="E12" s="12">
        <v>0</v>
      </c>
      <c r="F12" s="22">
        <v>7.49</v>
      </c>
      <c r="G12" s="23">
        <f t="shared" si="0"/>
        <v>2.2470000000000003</v>
      </c>
      <c r="H12" s="31"/>
      <c r="I12" s="31"/>
      <c r="J12" s="25">
        <f t="shared" si="1"/>
        <v>2.2470000000000003</v>
      </c>
      <c r="K12" s="31"/>
      <c r="L12" s="31"/>
      <c r="M12" s="31"/>
      <c r="N12" s="24">
        <f t="shared" si="2"/>
        <v>0</v>
      </c>
      <c r="O12" s="31">
        <v>1</v>
      </c>
      <c r="P12" s="31"/>
      <c r="Q12" s="32"/>
      <c r="R12" s="30">
        <f t="shared" si="3"/>
        <v>3.2470000000000003</v>
      </c>
      <c r="S12" s="31"/>
      <c r="T12" s="32"/>
      <c r="U12" s="78"/>
    </row>
    <row r="13" spans="1:21" s="33" customFormat="1" ht="30" customHeight="1">
      <c r="A13" s="18">
        <f t="shared" si="4"/>
        <v>11</v>
      </c>
      <c r="B13" s="49" t="s">
        <v>198</v>
      </c>
      <c r="C13" s="20" t="s">
        <v>28</v>
      </c>
      <c r="D13" s="20"/>
      <c r="E13" s="12">
        <v>0</v>
      </c>
      <c r="F13" s="22">
        <v>6.75</v>
      </c>
      <c r="G13" s="23">
        <f t="shared" si="0"/>
        <v>2.0250000000000004</v>
      </c>
      <c r="H13" s="31"/>
      <c r="I13" s="31"/>
      <c r="J13" s="25">
        <f t="shared" si="1"/>
        <v>2.0250000000000004</v>
      </c>
      <c r="K13" s="31"/>
      <c r="L13" s="31"/>
      <c r="M13" s="31"/>
      <c r="N13" s="24">
        <f t="shared" si="2"/>
        <v>0</v>
      </c>
      <c r="O13" s="31">
        <v>1</v>
      </c>
      <c r="P13" s="31"/>
      <c r="Q13" s="32"/>
      <c r="R13" s="30">
        <f t="shared" si="3"/>
        <v>3.0250000000000004</v>
      </c>
      <c r="S13" s="31"/>
      <c r="T13" s="32"/>
      <c r="U13" s="78"/>
    </row>
    <row r="14" spans="1:21" s="33" customFormat="1" ht="12.75">
      <c r="A14" s="18">
        <f t="shared" si="4"/>
        <v>12</v>
      </c>
      <c r="B14" s="18" t="s">
        <v>63</v>
      </c>
      <c r="C14" s="20" t="s">
        <v>28</v>
      </c>
      <c r="D14" s="20"/>
      <c r="E14" s="12">
        <v>0</v>
      </c>
      <c r="F14" s="22">
        <v>6.64</v>
      </c>
      <c r="G14" s="23">
        <f t="shared" si="0"/>
        <v>1.9920000000000002</v>
      </c>
      <c r="H14" s="31"/>
      <c r="I14" s="31"/>
      <c r="J14" s="25">
        <f t="shared" si="1"/>
        <v>1.9920000000000002</v>
      </c>
      <c r="K14" s="31"/>
      <c r="L14" s="31"/>
      <c r="M14" s="31"/>
      <c r="N14" s="24">
        <f t="shared" si="2"/>
        <v>0</v>
      </c>
      <c r="O14" s="31">
        <v>1</v>
      </c>
      <c r="P14" s="31"/>
      <c r="Q14" s="32"/>
      <c r="R14" s="30">
        <f t="shared" si="3"/>
        <v>2.992</v>
      </c>
      <c r="S14" s="31"/>
      <c r="T14" s="32"/>
      <c r="U14" s="78"/>
    </row>
    <row r="15" spans="1:21" s="33" customFormat="1" ht="12.75">
      <c r="A15" s="18">
        <f t="shared" si="4"/>
        <v>13</v>
      </c>
      <c r="B15" s="18" t="s">
        <v>125</v>
      </c>
      <c r="C15" s="20" t="s">
        <v>28</v>
      </c>
      <c r="D15" s="20"/>
      <c r="E15" s="12">
        <v>0</v>
      </c>
      <c r="F15" s="22">
        <v>6.47</v>
      </c>
      <c r="G15" s="23">
        <f t="shared" si="0"/>
        <v>1.9410000000000003</v>
      </c>
      <c r="H15" s="31"/>
      <c r="I15" s="31"/>
      <c r="J15" s="25">
        <f t="shared" si="1"/>
        <v>1.9410000000000003</v>
      </c>
      <c r="K15" s="31"/>
      <c r="L15" s="31"/>
      <c r="M15" s="31"/>
      <c r="N15" s="24">
        <f t="shared" si="2"/>
        <v>0</v>
      </c>
      <c r="O15" s="31">
        <v>1</v>
      </c>
      <c r="P15" s="31"/>
      <c r="Q15" s="32"/>
      <c r="R15" s="30">
        <f t="shared" si="3"/>
        <v>2.9410000000000003</v>
      </c>
      <c r="S15" s="31"/>
      <c r="T15" s="32"/>
      <c r="U15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2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5"/>
  <dimension ref="A1:U8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3.875" style="87" customWidth="1"/>
    <col min="2" max="2" width="26.125" style="87" customWidth="1"/>
    <col min="3" max="3" width="17.00390625" style="87" customWidth="1"/>
    <col min="4" max="4" width="12.753906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33" customFormat="1" ht="12.75">
      <c r="A3" s="18">
        <v>1</v>
      </c>
      <c r="B3" s="18" t="s">
        <v>98</v>
      </c>
      <c r="C3" s="20" t="s">
        <v>60</v>
      </c>
      <c r="D3" s="20"/>
      <c r="E3" s="12">
        <v>2.699</v>
      </c>
      <c r="F3" s="22">
        <v>7.68</v>
      </c>
      <c r="G3" s="23">
        <f aca="true" t="shared" si="0" ref="G3:G8">F3*0.3</f>
        <v>2.3040000000000003</v>
      </c>
      <c r="H3" s="31"/>
      <c r="I3" s="31"/>
      <c r="J3" s="25">
        <f aca="true" t="shared" si="1" ref="J3:J8">G3+H3+I3</f>
        <v>2.3040000000000003</v>
      </c>
      <c r="K3" s="31">
        <v>0.3</v>
      </c>
      <c r="L3" s="31"/>
      <c r="M3" s="31"/>
      <c r="N3" s="24">
        <f aca="true" t="shared" si="2" ref="N3:N8">K3+L3+M3</f>
        <v>0.3</v>
      </c>
      <c r="O3" s="31">
        <v>1</v>
      </c>
      <c r="P3" s="31"/>
      <c r="Q3" s="32"/>
      <c r="R3" s="30">
        <f aca="true" t="shared" si="3" ref="R3:R8">E3+J3+N3+O3+P3</f>
        <v>6.303</v>
      </c>
      <c r="S3" s="31"/>
      <c r="T3" s="32"/>
      <c r="U3" s="78"/>
    </row>
    <row r="4" spans="1:21" s="33" customFormat="1" ht="12.75">
      <c r="A4" s="18">
        <f>A3+1</f>
        <v>2</v>
      </c>
      <c r="B4" s="18" t="s">
        <v>150</v>
      </c>
      <c r="C4" s="21" t="s">
        <v>60</v>
      </c>
      <c r="D4" s="47"/>
      <c r="E4" s="12">
        <v>2.091</v>
      </c>
      <c r="F4" s="22">
        <v>6.95</v>
      </c>
      <c r="G4" s="23">
        <f t="shared" si="0"/>
        <v>2.0850000000000004</v>
      </c>
      <c r="H4" s="24"/>
      <c r="I4" s="24"/>
      <c r="J4" s="25">
        <f t="shared" si="1"/>
        <v>2.0850000000000004</v>
      </c>
      <c r="K4" s="24">
        <v>0.6</v>
      </c>
      <c r="L4" s="24"/>
      <c r="M4" s="24"/>
      <c r="N4" s="24">
        <f t="shared" si="2"/>
        <v>0.6</v>
      </c>
      <c r="O4" s="24">
        <v>1</v>
      </c>
      <c r="P4" s="24"/>
      <c r="Q4" s="29"/>
      <c r="R4" s="30">
        <f t="shared" si="3"/>
        <v>5.776</v>
      </c>
      <c r="S4" s="31"/>
      <c r="T4" s="32"/>
      <c r="U4" s="78"/>
    </row>
    <row r="5" spans="1:21" s="33" customFormat="1" ht="42" customHeight="1">
      <c r="A5" s="18">
        <f>A4+1</f>
        <v>3</v>
      </c>
      <c r="B5" s="18" t="s">
        <v>160</v>
      </c>
      <c r="C5" s="20" t="s">
        <v>60</v>
      </c>
      <c r="D5" s="20" t="s">
        <v>233</v>
      </c>
      <c r="E5" s="12">
        <v>0.97</v>
      </c>
      <c r="F5" s="22">
        <v>6.67</v>
      </c>
      <c r="G5" s="23">
        <f t="shared" si="0"/>
        <v>2.0010000000000003</v>
      </c>
      <c r="H5" s="31"/>
      <c r="I5" s="31"/>
      <c r="J5" s="25">
        <f t="shared" si="1"/>
        <v>2.0010000000000003</v>
      </c>
      <c r="K5" s="31"/>
      <c r="L5" s="31"/>
      <c r="M5" s="31"/>
      <c r="N5" s="24">
        <f t="shared" si="2"/>
        <v>0</v>
      </c>
      <c r="O5" s="31">
        <v>1</v>
      </c>
      <c r="P5" s="31"/>
      <c r="Q5" s="32"/>
      <c r="R5" s="30">
        <f t="shared" si="3"/>
        <v>3.971</v>
      </c>
      <c r="S5" s="31"/>
      <c r="T5" s="32"/>
      <c r="U5" s="78"/>
    </row>
    <row r="6" spans="1:21" s="37" customFormat="1" ht="48" customHeight="1">
      <c r="A6" s="18">
        <f>A5+1</f>
        <v>4</v>
      </c>
      <c r="B6" s="18" t="s">
        <v>152</v>
      </c>
      <c r="C6" s="20" t="s">
        <v>60</v>
      </c>
      <c r="D6" s="20" t="s">
        <v>153</v>
      </c>
      <c r="E6" s="12">
        <v>0.426</v>
      </c>
      <c r="F6" s="22">
        <v>7.01</v>
      </c>
      <c r="G6" s="23">
        <f t="shared" si="0"/>
        <v>2.103</v>
      </c>
      <c r="H6" s="31"/>
      <c r="I6" s="31"/>
      <c r="J6" s="25">
        <f t="shared" si="1"/>
        <v>2.103</v>
      </c>
      <c r="K6" s="31"/>
      <c r="L6" s="31"/>
      <c r="M6" s="31"/>
      <c r="N6" s="24">
        <f t="shared" si="2"/>
        <v>0</v>
      </c>
      <c r="O6" s="31">
        <v>1</v>
      </c>
      <c r="P6" s="31"/>
      <c r="Q6" s="32"/>
      <c r="R6" s="30">
        <f t="shared" si="3"/>
        <v>3.5290000000000004</v>
      </c>
      <c r="S6" s="31"/>
      <c r="T6" s="32"/>
      <c r="U6" s="78"/>
    </row>
    <row r="7" spans="1:21" s="33" customFormat="1" ht="12.75" customHeight="1">
      <c r="A7" s="18">
        <f>A6+1</f>
        <v>5</v>
      </c>
      <c r="B7" s="18" t="s">
        <v>143</v>
      </c>
      <c r="C7" s="20" t="s">
        <v>60</v>
      </c>
      <c r="D7" s="20"/>
      <c r="E7" s="12">
        <v>0</v>
      </c>
      <c r="F7" s="22">
        <v>6.76</v>
      </c>
      <c r="G7" s="23">
        <f t="shared" si="0"/>
        <v>2.028</v>
      </c>
      <c r="H7" s="31"/>
      <c r="I7" s="31"/>
      <c r="J7" s="25">
        <f t="shared" si="1"/>
        <v>2.028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3.028</v>
      </c>
      <c r="S7" s="31"/>
      <c r="T7" s="32"/>
      <c r="U7" s="78"/>
    </row>
    <row r="8" spans="1:18" s="33" customFormat="1" ht="48">
      <c r="A8" s="18">
        <f>A7+1</f>
        <v>6</v>
      </c>
      <c r="B8" s="18" t="s">
        <v>204</v>
      </c>
      <c r="C8" s="20" t="s">
        <v>205</v>
      </c>
      <c r="D8" s="20" t="s">
        <v>206</v>
      </c>
      <c r="E8" s="12">
        <v>0</v>
      </c>
      <c r="F8" s="22">
        <v>7.04</v>
      </c>
      <c r="G8" s="23">
        <f t="shared" si="0"/>
        <v>2.1120000000000005</v>
      </c>
      <c r="H8" s="31"/>
      <c r="I8" s="31"/>
      <c r="J8" s="25">
        <f t="shared" si="1"/>
        <v>2.1120000000000005</v>
      </c>
      <c r="K8" s="31"/>
      <c r="L8" s="31"/>
      <c r="M8" s="31"/>
      <c r="N8" s="24">
        <f t="shared" si="2"/>
        <v>0</v>
      </c>
      <c r="O8" s="31"/>
      <c r="P8" s="31">
        <v>0.5</v>
      </c>
      <c r="Q8" s="32"/>
      <c r="R8" s="30">
        <f t="shared" si="3"/>
        <v>2.6120000000000005</v>
      </c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6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6"/>
  <dimension ref="A1:U12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3.875" style="87" customWidth="1"/>
    <col min="2" max="2" width="30.625" style="87" customWidth="1"/>
    <col min="3" max="3" width="15.625" style="87" customWidth="1"/>
    <col min="4" max="4" width="14.1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1" customFormat="1" ht="24">
      <c r="A3" s="18">
        <v>1</v>
      </c>
      <c r="B3" s="18" t="s">
        <v>164</v>
      </c>
      <c r="C3" s="20" t="s">
        <v>41</v>
      </c>
      <c r="D3" s="20" t="s">
        <v>26</v>
      </c>
      <c r="E3" s="12">
        <v>3.062</v>
      </c>
      <c r="F3" s="22">
        <v>6</v>
      </c>
      <c r="G3" s="23">
        <f aca="true" t="shared" si="0" ref="G3:G12">F3*0.3</f>
        <v>1.8000000000000003</v>
      </c>
      <c r="H3" s="31">
        <v>0.5</v>
      </c>
      <c r="I3" s="31"/>
      <c r="J3" s="25">
        <f aca="true" t="shared" si="1" ref="J3:J12">G3+H3+I3</f>
        <v>2.3000000000000003</v>
      </c>
      <c r="K3" s="31">
        <v>0.3</v>
      </c>
      <c r="L3" s="31"/>
      <c r="M3" s="31"/>
      <c r="N3" s="24">
        <f aca="true" t="shared" si="2" ref="N3:N12">K3+L3+M3</f>
        <v>0.3</v>
      </c>
      <c r="O3" s="31">
        <v>1</v>
      </c>
      <c r="P3" s="31"/>
      <c r="Q3" s="32"/>
      <c r="R3" s="30">
        <f aca="true" t="shared" si="3" ref="R3:R12">E3+J3+N3+O3+P3</f>
        <v>6.662</v>
      </c>
      <c r="S3" s="31"/>
      <c r="T3" s="32"/>
      <c r="U3" s="78"/>
    </row>
    <row r="4" spans="1:21" s="1" customFormat="1" ht="12.75">
      <c r="A4" s="18">
        <f aca="true" t="shared" si="4" ref="A4:A12">A3+1</f>
        <v>2</v>
      </c>
      <c r="B4" s="18" t="s">
        <v>87</v>
      </c>
      <c r="C4" s="20" t="s">
        <v>41</v>
      </c>
      <c r="D4" s="20"/>
      <c r="E4" s="12">
        <v>1.52</v>
      </c>
      <c r="F4" s="22">
        <v>7.04</v>
      </c>
      <c r="G4" s="23">
        <f t="shared" si="0"/>
        <v>2.1120000000000005</v>
      </c>
      <c r="H4" s="31">
        <v>0.5</v>
      </c>
      <c r="I4" s="31"/>
      <c r="J4" s="25">
        <f t="shared" si="1"/>
        <v>2.6120000000000005</v>
      </c>
      <c r="K4" s="31">
        <v>0.6</v>
      </c>
      <c r="L4" s="31"/>
      <c r="M4" s="31"/>
      <c r="N4" s="24">
        <f t="shared" si="2"/>
        <v>0.6</v>
      </c>
      <c r="O4" s="31">
        <v>1</v>
      </c>
      <c r="P4" s="31"/>
      <c r="Q4" s="32"/>
      <c r="R4" s="30">
        <f t="shared" si="3"/>
        <v>5.732</v>
      </c>
      <c r="S4" s="31"/>
      <c r="T4" s="32"/>
      <c r="U4" s="78"/>
    </row>
    <row r="5" spans="1:21" s="48" customFormat="1" ht="12.75">
      <c r="A5" s="18">
        <f t="shared" si="4"/>
        <v>3</v>
      </c>
      <c r="B5" s="18" t="s">
        <v>135</v>
      </c>
      <c r="C5" s="20" t="s">
        <v>41</v>
      </c>
      <c r="D5" s="20"/>
      <c r="E5" s="12">
        <v>1.7570000000000001</v>
      </c>
      <c r="F5" s="22">
        <v>7</v>
      </c>
      <c r="G5" s="23">
        <f t="shared" si="0"/>
        <v>2.1000000000000005</v>
      </c>
      <c r="H5" s="31"/>
      <c r="I5" s="31"/>
      <c r="J5" s="25">
        <f t="shared" si="1"/>
        <v>2.1000000000000005</v>
      </c>
      <c r="K5" s="31">
        <v>0.3</v>
      </c>
      <c r="L5" s="31"/>
      <c r="M5" s="31"/>
      <c r="N5" s="24">
        <f t="shared" si="2"/>
        <v>0.3</v>
      </c>
      <c r="O5" s="31">
        <v>1</v>
      </c>
      <c r="P5" s="31"/>
      <c r="Q5" s="32"/>
      <c r="R5" s="30">
        <f t="shared" si="3"/>
        <v>5.157000000000001</v>
      </c>
      <c r="S5" s="31"/>
      <c r="T5" s="32"/>
      <c r="U5" s="78"/>
    </row>
    <row r="6" spans="1:21" s="48" customFormat="1" ht="12.75">
      <c r="A6" s="18">
        <f t="shared" si="4"/>
        <v>4</v>
      </c>
      <c r="B6" s="18" t="s">
        <v>40</v>
      </c>
      <c r="C6" s="20" t="s">
        <v>41</v>
      </c>
      <c r="D6" s="20"/>
      <c r="E6" s="12">
        <v>0.4</v>
      </c>
      <c r="F6" s="22">
        <v>7.89</v>
      </c>
      <c r="G6" s="23">
        <f t="shared" si="0"/>
        <v>2.3670000000000004</v>
      </c>
      <c r="H6" s="31">
        <v>0.5</v>
      </c>
      <c r="I6" s="31"/>
      <c r="J6" s="25">
        <f t="shared" si="1"/>
        <v>2.8670000000000004</v>
      </c>
      <c r="K6" s="24"/>
      <c r="L6" s="24"/>
      <c r="M6" s="24"/>
      <c r="N6" s="24">
        <f t="shared" si="2"/>
        <v>0</v>
      </c>
      <c r="O6" s="31">
        <v>1</v>
      </c>
      <c r="P6" s="31"/>
      <c r="Q6" s="32"/>
      <c r="R6" s="30">
        <f t="shared" si="3"/>
        <v>4.267</v>
      </c>
      <c r="S6" s="31"/>
      <c r="T6" s="32"/>
      <c r="U6" s="78"/>
    </row>
    <row r="7" spans="1:21" s="33" customFormat="1" ht="24">
      <c r="A7" s="18">
        <f t="shared" si="4"/>
        <v>5</v>
      </c>
      <c r="B7" s="18" t="s">
        <v>181</v>
      </c>
      <c r="C7" s="20" t="s">
        <v>41</v>
      </c>
      <c r="D7" s="20" t="s">
        <v>182</v>
      </c>
      <c r="E7" s="12">
        <v>0.4</v>
      </c>
      <c r="F7" s="22">
        <v>6.32</v>
      </c>
      <c r="G7" s="23">
        <f t="shared" si="0"/>
        <v>1.8960000000000004</v>
      </c>
      <c r="H7" s="31">
        <v>0.5</v>
      </c>
      <c r="I7" s="31"/>
      <c r="J7" s="25">
        <f t="shared" si="1"/>
        <v>2.3960000000000004</v>
      </c>
      <c r="K7" s="31"/>
      <c r="L7" s="31"/>
      <c r="M7" s="31"/>
      <c r="N7" s="24">
        <f t="shared" si="2"/>
        <v>0</v>
      </c>
      <c r="O7" s="31">
        <v>1</v>
      </c>
      <c r="P7" s="31"/>
      <c r="Q7" s="32"/>
      <c r="R7" s="30">
        <f t="shared" si="3"/>
        <v>3.7960000000000003</v>
      </c>
      <c r="S7" s="31"/>
      <c r="T7" s="32"/>
      <c r="U7" s="78"/>
    </row>
    <row r="8" spans="1:21" s="33" customFormat="1" ht="12.75">
      <c r="A8" s="18">
        <f t="shared" si="4"/>
        <v>6</v>
      </c>
      <c r="B8" s="18" t="s">
        <v>193</v>
      </c>
      <c r="C8" s="47" t="s">
        <v>41</v>
      </c>
      <c r="D8" s="21"/>
      <c r="E8" s="12">
        <v>0.4</v>
      </c>
      <c r="F8" s="22">
        <v>7.08</v>
      </c>
      <c r="G8" s="23">
        <f t="shared" si="0"/>
        <v>2.1240000000000006</v>
      </c>
      <c r="H8" s="31"/>
      <c r="I8" s="24"/>
      <c r="J8" s="25">
        <f t="shared" si="1"/>
        <v>2.1240000000000006</v>
      </c>
      <c r="K8" s="24"/>
      <c r="L8" s="24"/>
      <c r="M8" s="24"/>
      <c r="N8" s="24">
        <f t="shared" si="2"/>
        <v>0</v>
      </c>
      <c r="O8" s="24">
        <v>1</v>
      </c>
      <c r="P8" s="24"/>
      <c r="Q8" s="29"/>
      <c r="R8" s="30">
        <f t="shared" si="3"/>
        <v>3.5240000000000005</v>
      </c>
      <c r="S8" s="31"/>
      <c r="T8" s="32"/>
      <c r="U8" s="78"/>
    </row>
    <row r="9" spans="1:18" s="33" customFormat="1" ht="24">
      <c r="A9" s="18">
        <f t="shared" si="4"/>
        <v>7</v>
      </c>
      <c r="B9" s="18" t="s">
        <v>160</v>
      </c>
      <c r="C9" s="20" t="s">
        <v>60</v>
      </c>
      <c r="D9" s="20" t="s">
        <v>161</v>
      </c>
      <c r="E9" s="12">
        <v>0.97</v>
      </c>
      <c r="F9" s="22">
        <v>6.67</v>
      </c>
      <c r="G9" s="23">
        <f t="shared" si="0"/>
        <v>2.0010000000000003</v>
      </c>
      <c r="H9" s="31"/>
      <c r="I9" s="31"/>
      <c r="J9" s="25">
        <f t="shared" si="1"/>
        <v>2.0010000000000003</v>
      </c>
      <c r="K9" s="31"/>
      <c r="L9" s="31"/>
      <c r="M9" s="31"/>
      <c r="N9" s="24">
        <f t="shared" si="2"/>
        <v>0</v>
      </c>
      <c r="O9" s="31"/>
      <c r="P9" s="31">
        <v>0.5</v>
      </c>
      <c r="Q9" s="32"/>
      <c r="R9" s="30">
        <f t="shared" si="3"/>
        <v>3.471</v>
      </c>
    </row>
    <row r="10" spans="1:21" s="33" customFormat="1" ht="21.75" customHeight="1">
      <c r="A10" s="18">
        <f t="shared" si="4"/>
        <v>8</v>
      </c>
      <c r="B10" s="18" t="s">
        <v>149</v>
      </c>
      <c r="C10" s="20" t="s">
        <v>41</v>
      </c>
      <c r="D10" s="20"/>
      <c r="E10" s="12">
        <v>0</v>
      </c>
      <c r="F10" s="22">
        <v>7.58</v>
      </c>
      <c r="G10" s="23">
        <f t="shared" si="0"/>
        <v>2.2740000000000005</v>
      </c>
      <c r="H10" s="31"/>
      <c r="I10" s="31"/>
      <c r="J10" s="25">
        <f t="shared" si="1"/>
        <v>2.2740000000000005</v>
      </c>
      <c r="K10" s="31"/>
      <c r="L10" s="31"/>
      <c r="M10" s="31"/>
      <c r="N10" s="24">
        <f t="shared" si="2"/>
        <v>0</v>
      </c>
      <c r="O10" s="31">
        <v>1</v>
      </c>
      <c r="P10" s="31"/>
      <c r="Q10" s="32"/>
      <c r="R10" s="30">
        <f t="shared" si="3"/>
        <v>3.2740000000000005</v>
      </c>
      <c r="S10" s="31"/>
      <c r="T10" s="32"/>
      <c r="U10" s="78"/>
    </row>
    <row r="11" spans="1:21" s="33" customFormat="1" ht="12.75">
      <c r="A11" s="18">
        <f t="shared" si="4"/>
        <v>9</v>
      </c>
      <c r="B11" s="18" t="s">
        <v>159</v>
      </c>
      <c r="C11" s="20" t="s">
        <v>41</v>
      </c>
      <c r="D11" s="20"/>
      <c r="E11" s="12">
        <v>0</v>
      </c>
      <c r="F11" s="22">
        <v>7.51</v>
      </c>
      <c r="G11" s="23">
        <f t="shared" si="0"/>
        <v>2.253</v>
      </c>
      <c r="H11" s="31"/>
      <c r="I11" s="31"/>
      <c r="J11" s="25">
        <f t="shared" si="1"/>
        <v>2.253</v>
      </c>
      <c r="K11" s="31"/>
      <c r="L11" s="31"/>
      <c r="M11" s="31"/>
      <c r="N11" s="24">
        <f t="shared" si="2"/>
        <v>0</v>
      </c>
      <c r="O11" s="31">
        <v>1</v>
      </c>
      <c r="P11" s="31"/>
      <c r="Q11" s="32"/>
      <c r="R11" s="30">
        <f t="shared" si="3"/>
        <v>3.253</v>
      </c>
      <c r="S11" s="31"/>
      <c r="T11" s="32"/>
      <c r="U11" s="78"/>
    </row>
    <row r="12" spans="1:21" s="33" customFormat="1" ht="12.75">
      <c r="A12" s="18">
        <f t="shared" si="4"/>
        <v>10</v>
      </c>
      <c r="B12" s="18" t="s">
        <v>141</v>
      </c>
      <c r="C12" s="20" t="s">
        <v>41</v>
      </c>
      <c r="D12" s="20"/>
      <c r="E12" s="12">
        <v>0.32</v>
      </c>
      <c r="F12" s="22">
        <v>6.2</v>
      </c>
      <c r="G12" s="23">
        <f t="shared" si="0"/>
        <v>1.8600000000000003</v>
      </c>
      <c r="H12" s="31"/>
      <c r="I12" s="31"/>
      <c r="J12" s="25">
        <f t="shared" si="1"/>
        <v>1.8600000000000003</v>
      </c>
      <c r="K12" s="31"/>
      <c r="L12" s="31"/>
      <c r="M12" s="31"/>
      <c r="N12" s="24">
        <f t="shared" si="2"/>
        <v>0</v>
      </c>
      <c r="O12" s="31">
        <v>1</v>
      </c>
      <c r="P12" s="31"/>
      <c r="Q12" s="32"/>
      <c r="R12" s="30">
        <f t="shared" si="3"/>
        <v>3.18</v>
      </c>
      <c r="S12" s="31"/>
      <c r="T12" s="32"/>
      <c r="U12" s="7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4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7"/>
  <dimension ref="A1:U5"/>
  <sheetViews>
    <sheetView zoomScale="80" zoomScaleNormal="80" zoomScalePageLayoutView="0" workbookViewId="0" topLeftCell="A1">
      <selection activeCell="A1" sqref="A1"/>
    </sheetView>
  </sheetViews>
  <sheetFormatPr defaultColWidth="11.625" defaultRowHeight="12.75"/>
  <cols>
    <col min="1" max="1" width="8.00390625" style="87" customWidth="1"/>
    <col min="2" max="2" width="24.625" style="87" customWidth="1"/>
    <col min="3" max="3" width="12.625" style="87" customWidth="1"/>
    <col min="4" max="4" width="14.625" style="87" customWidth="1"/>
    <col min="5" max="16384" width="11.625" style="87" customWidth="1"/>
  </cols>
  <sheetData>
    <row r="1" spans="1:18" s="3" customFormat="1" ht="25.5" customHeight="1">
      <c r="A1" s="9" t="s">
        <v>2</v>
      </c>
      <c r="B1" s="9" t="s">
        <v>3</v>
      </c>
      <c r="C1" s="136" t="s">
        <v>4</v>
      </c>
      <c r="D1" s="136"/>
      <c r="E1" s="10" t="s">
        <v>5</v>
      </c>
      <c r="F1" s="137" t="s">
        <v>6</v>
      </c>
      <c r="G1" s="137"/>
      <c r="H1" s="137"/>
      <c r="I1" s="137"/>
      <c r="J1" s="137"/>
      <c r="K1" s="138" t="s">
        <v>7</v>
      </c>
      <c r="L1" s="138"/>
      <c r="M1" s="138"/>
      <c r="N1" s="138"/>
      <c r="O1" s="139" t="s">
        <v>8</v>
      </c>
      <c r="P1" s="139"/>
      <c r="Q1" s="139"/>
      <c r="R1" s="5"/>
    </row>
    <row r="2" spans="1:18" s="17" customFormat="1" ht="58.5" customHeight="1">
      <c r="A2" s="11"/>
      <c r="B2" s="11"/>
      <c r="C2" s="12" t="s">
        <v>9</v>
      </c>
      <c r="D2" s="12" t="s">
        <v>10</v>
      </c>
      <c r="E2" s="12" t="s">
        <v>11</v>
      </c>
      <c r="F2" s="12" t="s">
        <v>12</v>
      </c>
      <c r="G2" s="13" t="s">
        <v>13</v>
      </c>
      <c r="H2" s="13" t="s">
        <v>14</v>
      </c>
      <c r="I2" s="13" t="s">
        <v>15</v>
      </c>
      <c r="J2" s="13" t="s">
        <v>16</v>
      </c>
      <c r="K2" s="13" t="s">
        <v>17</v>
      </c>
      <c r="L2" s="14" t="s">
        <v>18</v>
      </c>
      <c r="M2" s="13" t="s">
        <v>19</v>
      </c>
      <c r="N2" s="13" t="s">
        <v>20</v>
      </c>
      <c r="O2" s="13" t="s">
        <v>21</v>
      </c>
      <c r="P2" s="13" t="s">
        <v>22</v>
      </c>
      <c r="Q2" s="15" t="s">
        <v>23</v>
      </c>
      <c r="R2" s="16" t="s">
        <v>24</v>
      </c>
    </row>
    <row r="3" spans="1:21" s="1" customFormat="1" ht="12.75">
      <c r="A3" s="18">
        <v>1</v>
      </c>
      <c r="B3" s="18" t="s">
        <v>126</v>
      </c>
      <c r="C3" s="20" t="s">
        <v>127</v>
      </c>
      <c r="D3" s="20" t="s">
        <v>128</v>
      </c>
      <c r="E3" s="12">
        <v>1.164</v>
      </c>
      <c r="F3" s="22">
        <v>7.82</v>
      </c>
      <c r="G3" s="23">
        <f>F3*0.3</f>
        <v>2.3460000000000005</v>
      </c>
      <c r="H3" s="31">
        <v>0.5</v>
      </c>
      <c r="I3" s="31"/>
      <c r="J3" s="25">
        <f>G3+H3+I3</f>
        <v>2.8460000000000005</v>
      </c>
      <c r="K3" s="31"/>
      <c r="L3" s="31"/>
      <c r="M3" s="31"/>
      <c r="N3" s="24">
        <f>K3+L3+M3</f>
        <v>0</v>
      </c>
      <c r="O3" s="31">
        <v>1</v>
      </c>
      <c r="P3" s="31"/>
      <c r="Q3" s="32"/>
      <c r="R3" s="30">
        <f>E3+J3+N3+O3+P3</f>
        <v>5.010000000000001</v>
      </c>
      <c r="S3" s="31"/>
      <c r="T3" s="32"/>
      <c r="U3" s="78"/>
    </row>
    <row r="4" spans="1:21" s="33" customFormat="1" ht="12.75">
      <c r="A4" s="18">
        <f>A3+1</f>
        <v>2</v>
      </c>
      <c r="B4" s="18" t="s">
        <v>165</v>
      </c>
      <c r="C4" s="20" t="s">
        <v>127</v>
      </c>
      <c r="D4" s="20"/>
      <c r="E4" s="12">
        <v>1.623</v>
      </c>
      <c r="F4" s="22">
        <v>6.55</v>
      </c>
      <c r="G4" s="23">
        <f>F4*0.3</f>
        <v>1.9650000000000003</v>
      </c>
      <c r="H4" s="31"/>
      <c r="I4" s="31"/>
      <c r="J4" s="25">
        <f>G4+H4+I4</f>
        <v>1.9650000000000003</v>
      </c>
      <c r="K4" s="31">
        <v>0.3</v>
      </c>
      <c r="L4" s="31"/>
      <c r="M4" s="31"/>
      <c r="N4" s="24">
        <f>K4+L4+M4</f>
        <v>0.3</v>
      </c>
      <c r="O4" s="31">
        <v>1</v>
      </c>
      <c r="P4" s="31"/>
      <c r="Q4" s="32"/>
      <c r="R4" s="30">
        <f>E4+J4+N4+O4+P4</f>
        <v>4.888</v>
      </c>
      <c r="S4" s="31"/>
      <c r="T4" s="32"/>
      <c r="U4" s="78"/>
    </row>
    <row r="5" ht="12.75">
      <c r="A5" s="18"/>
    </row>
  </sheetData>
  <sheetProtection selectLockedCells="1" selectUnlockedCells="1"/>
  <mergeCells count="4">
    <mergeCell ref="C1:D1"/>
    <mergeCell ref="F1:J1"/>
    <mergeCell ref="K1:N1"/>
    <mergeCell ref="O1:Q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Αθανάσιος Παπαγεωργίου</cp:lastModifiedBy>
  <dcterms:modified xsi:type="dcterms:W3CDTF">2013-12-12T09:55:04Z</dcterms:modified>
  <cp:category/>
  <cp:version/>
  <cp:contentType/>
  <cp:contentStatus/>
</cp:coreProperties>
</file>